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132" windowWidth="22932" windowHeight="9240"/>
  </bookViews>
  <sheets>
    <sheet name="Распред пищ. и эн." sheetId="1" r:id="rId1"/>
  </sheets>
  <externalReferences>
    <externalReference r:id="rId2"/>
  </externalReferences>
  <definedNames>
    <definedName name="__xlnm.Print_Area_2">'Распред пищ. и эн.'!$A$1:$Q$56</definedName>
    <definedName name="_xlnm.Print_Area" localSheetId="0">'Распред пищ. и эн.'!$A$1:$Q$56</definedName>
  </definedNames>
  <calcPr calcId="125725"/>
</workbook>
</file>

<file path=xl/calcChain.xml><?xml version="1.0" encoding="utf-8"?>
<calcChain xmlns="http://schemas.openxmlformats.org/spreadsheetml/2006/main">
  <c r="M56" i="1"/>
  <c r="L56"/>
  <c r="K56"/>
  <c r="J56"/>
  <c r="I56"/>
  <c r="H56"/>
  <c r="G56"/>
  <c r="F56"/>
  <c r="E56"/>
  <c r="D56"/>
  <c r="C56"/>
  <c r="B56"/>
  <c r="N56"/>
  <c r="O56"/>
  <c r="M55"/>
  <c r="L55"/>
  <c r="K55"/>
  <c r="J55"/>
  <c r="I55"/>
  <c r="H55"/>
  <c r="G55"/>
  <c r="F55"/>
  <c r="E55"/>
  <c r="D55"/>
  <c r="C55"/>
  <c r="B55"/>
  <c r="N55"/>
  <c r="M54"/>
  <c r="L54"/>
  <c r="K54"/>
  <c r="J54"/>
  <c r="I54"/>
  <c r="H54"/>
  <c r="G54"/>
  <c r="F54"/>
  <c r="E54"/>
  <c r="D54"/>
  <c r="C54"/>
  <c r="B54"/>
  <c r="N54"/>
  <c r="M53"/>
  <c r="L53"/>
  <c r="K53"/>
  <c r="J53"/>
  <c r="I53"/>
  <c r="H53"/>
  <c r="G53"/>
  <c r="F53"/>
  <c r="E53"/>
  <c r="D53"/>
  <c r="C53"/>
  <c r="B53"/>
  <c r="N53"/>
  <c r="M50"/>
  <c r="L50"/>
  <c r="K50"/>
  <c r="J50"/>
  <c r="I50"/>
  <c r="H50"/>
  <c r="G50"/>
  <c r="F50"/>
  <c r="E50"/>
  <c r="D50"/>
  <c r="C50"/>
  <c r="B50"/>
  <c r="N50"/>
  <c r="O50"/>
  <c r="M49"/>
  <c r="L49"/>
  <c r="K49"/>
  <c r="J49"/>
  <c r="I49"/>
  <c r="H49"/>
  <c r="G49"/>
  <c r="F49"/>
  <c r="E49"/>
  <c r="D49"/>
  <c r="C49"/>
  <c r="B49"/>
  <c r="N49"/>
  <c r="M48"/>
  <c r="L48"/>
  <c r="K48"/>
  <c r="J48"/>
  <c r="I48"/>
  <c r="H48"/>
  <c r="G48"/>
  <c r="F48"/>
  <c r="E48"/>
  <c r="D48"/>
  <c r="C48"/>
  <c r="B48"/>
  <c r="N48"/>
  <c r="M47"/>
  <c r="L47"/>
  <c r="K47"/>
  <c r="J47"/>
  <c r="I47"/>
  <c r="H47"/>
  <c r="G47"/>
  <c r="F47"/>
  <c r="E47"/>
  <c r="D47"/>
  <c r="C47"/>
  <c r="B47"/>
  <c r="N47"/>
  <c r="O44"/>
  <c r="M44"/>
  <c r="L44"/>
  <c r="K44"/>
  <c r="J44"/>
  <c r="I44"/>
  <c r="H44"/>
  <c r="G44"/>
  <c r="F44"/>
  <c r="E44"/>
  <c r="D44"/>
  <c r="C44"/>
  <c r="B44"/>
  <c r="M43"/>
  <c r="L43"/>
  <c r="K43"/>
  <c r="J43"/>
  <c r="I43"/>
  <c r="H43"/>
  <c r="G43"/>
  <c r="F43"/>
  <c r="E43"/>
  <c r="D43"/>
  <c r="C43"/>
  <c r="B43"/>
  <c r="N43"/>
  <c r="M42"/>
  <c r="L42"/>
  <c r="K42"/>
  <c r="J42"/>
  <c r="I42"/>
  <c r="H42"/>
  <c r="G42"/>
  <c r="F42"/>
  <c r="E42"/>
  <c r="D42"/>
  <c r="C42"/>
  <c r="B42"/>
  <c r="N42"/>
  <c r="M41"/>
  <c r="L41"/>
  <c r="K41"/>
  <c r="J41"/>
  <c r="I41"/>
  <c r="H41"/>
  <c r="G41"/>
  <c r="F41"/>
  <c r="E41"/>
  <c r="D41"/>
  <c r="C41"/>
  <c r="B41"/>
  <c r="N41"/>
  <c r="M38"/>
  <c r="L38"/>
  <c r="K38"/>
  <c r="J38"/>
  <c r="I38"/>
  <c r="H38"/>
  <c r="G38"/>
  <c r="F38"/>
  <c r="E38"/>
  <c r="D38"/>
  <c r="C38"/>
  <c r="B38"/>
  <c r="M37"/>
  <c r="L37"/>
  <c r="K37"/>
  <c r="J37"/>
  <c r="I37"/>
  <c r="H37"/>
  <c r="G37"/>
  <c r="F37"/>
  <c r="E37"/>
  <c r="D37"/>
  <c r="C37"/>
  <c r="B37"/>
  <c r="N37"/>
  <c r="M36"/>
  <c r="L36"/>
  <c r="K36"/>
  <c r="J36"/>
  <c r="I36"/>
  <c r="H36"/>
  <c r="G36"/>
  <c r="F36"/>
  <c r="E36"/>
  <c r="D36"/>
  <c r="C36"/>
  <c r="B36"/>
  <c r="N36"/>
  <c r="M35"/>
  <c r="L35"/>
  <c r="K35"/>
  <c r="J35"/>
  <c r="I35"/>
  <c r="H35"/>
  <c r="G35"/>
  <c r="F35"/>
  <c r="E35"/>
  <c r="D35"/>
  <c r="C35"/>
  <c r="B35"/>
  <c r="N35"/>
  <c r="M27"/>
  <c r="L27"/>
  <c r="K27"/>
  <c r="J27"/>
  <c r="I27"/>
  <c r="H27"/>
  <c r="G27"/>
  <c r="F27"/>
  <c r="E27"/>
  <c r="D27"/>
  <c r="C27"/>
  <c r="B27"/>
  <c r="N27"/>
  <c r="O27"/>
  <c r="M26"/>
  <c r="L26"/>
  <c r="K26"/>
  <c r="J26"/>
  <c r="I26"/>
  <c r="H26"/>
  <c r="G26"/>
  <c r="F26"/>
  <c r="E26"/>
  <c r="D26"/>
  <c r="C26"/>
  <c r="B26"/>
  <c r="N26"/>
  <c r="M25"/>
  <c r="L25"/>
  <c r="K25"/>
  <c r="J25"/>
  <c r="I25"/>
  <c r="H25"/>
  <c r="G25"/>
  <c r="F25"/>
  <c r="E25"/>
  <c r="D25"/>
  <c r="C25"/>
  <c r="B25"/>
  <c r="N25"/>
  <c r="M24"/>
  <c r="L24"/>
  <c r="K24"/>
  <c r="J24"/>
  <c r="I24"/>
  <c r="H24"/>
  <c r="G24"/>
  <c r="F24"/>
  <c r="E24"/>
  <c r="D24"/>
  <c r="C24"/>
  <c r="B24"/>
  <c r="N24"/>
  <c r="M21"/>
  <c r="L21"/>
  <c r="K21"/>
  <c r="J21"/>
  <c r="I21"/>
  <c r="H21"/>
  <c r="G21"/>
  <c r="F21"/>
  <c r="E21"/>
  <c r="D21"/>
  <c r="C21"/>
  <c r="B21"/>
  <c r="N21"/>
  <c r="O21"/>
  <c r="M20"/>
  <c r="L20"/>
  <c r="K20"/>
  <c r="J20"/>
  <c r="I20"/>
  <c r="H20"/>
  <c r="G20"/>
  <c r="F20"/>
  <c r="E20"/>
  <c r="D20"/>
  <c r="C20"/>
  <c r="B20"/>
  <c r="N20"/>
  <c r="M19"/>
  <c r="L19"/>
  <c r="K19"/>
  <c r="J19"/>
  <c r="I19"/>
  <c r="H19"/>
  <c r="G19"/>
  <c r="F19"/>
  <c r="E19"/>
  <c r="D19"/>
  <c r="C19"/>
  <c r="B19"/>
  <c r="N19"/>
  <c r="M18"/>
  <c r="L18"/>
  <c r="K18"/>
  <c r="J18"/>
  <c r="I18"/>
  <c r="H18"/>
  <c r="G18"/>
  <c r="F18"/>
  <c r="E18"/>
  <c r="D18"/>
  <c r="C18"/>
  <c r="B18"/>
  <c r="N18"/>
  <c r="O15"/>
  <c r="M15"/>
  <c r="L15"/>
  <c r="K15"/>
  <c r="J15"/>
  <c r="I15"/>
  <c r="H15"/>
  <c r="G15"/>
  <c r="F15"/>
  <c r="E15"/>
  <c r="D15"/>
  <c r="C15"/>
  <c r="B15"/>
  <c r="M14"/>
  <c r="L14"/>
  <c r="K14"/>
  <c r="J14"/>
  <c r="I14"/>
  <c r="H14"/>
  <c r="G14"/>
  <c r="F14"/>
  <c r="E14"/>
  <c r="D14"/>
  <c r="C14"/>
  <c r="B14"/>
  <c r="N14"/>
  <c r="M13"/>
  <c r="L13"/>
  <c r="K13"/>
  <c r="J13"/>
  <c r="I13"/>
  <c r="H13"/>
  <c r="G13"/>
  <c r="F13"/>
  <c r="E13"/>
  <c r="D13"/>
  <c r="C13"/>
  <c r="B13"/>
  <c r="N13"/>
  <c r="M12"/>
  <c r="L12"/>
  <c r="K12"/>
  <c r="J12"/>
  <c r="I12"/>
  <c r="H12"/>
  <c r="G12"/>
  <c r="F12"/>
  <c r="E12"/>
  <c r="D12"/>
  <c r="C12"/>
  <c r="B12"/>
  <c r="N12"/>
  <c r="M9"/>
  <c r="L9"/>
  <c r="K9"/>
  <c r="J9"/>
  <c r="I9"/>
  <c r="H9"/>
  <c r="G9"/>
  <c r="F9"/>
  <c r="E9"/>
  <c r="D9"/>
  <c r="C9"/>
  <c r="B9"/>
  <c r="M8"/>
  <c r="L8"/>
  <c r="K8"/>
  <c r="J8"/>
  <c r="I8"/>
  <c r="H8"/>
  <c r="G8"/>
  <c r="F8"/>
  <c r="E8"/>
  <c r="D8"/>
  <c r="C8"/>
  <c r="B8"/>
  <c r="N8"/>
  <c r="M7"/>
  <c r="L7"/>
  <c r="K7"/>
  <c r="J7"/>
  <c r="I7"/>
  <c r="H7"/>
  <c r="G7"/>
  <c r="F7"/>
  <c r="E7"/>
  <c r="D7"/>
  <c r="C7"/>
  <c r="B7"/>
  <c r="N7"/>
  <c r="M6"/>
  <c r="L6"/>
  <c r="K6"/>
  <c r="J6"/>
  <c r="I6"/>
  <c r="H6"/>
  <c r="G6"/>
  <c r="F6"/>
  <c r="E6"/>
  <c r="D6"/>
  <c r="C6"/>
  <c r="B6"/>
  <c r="N6"/>
</calcChain>
</file>

<file path=xl/sharedStrings.xml><?xml version="1.0" encoding="utf-8"?>
<sst xmlns="http://schemas.openxmlformats.org/spreadsheetml/2006/main" count="58" uniqueCount="15">
  <si>
    <t xml:space="preserve"> Фактическое распределение пищевой и энергетической ценности по приемам пищи</t>
  </si>
  <si>
    <t>ДНИ ПРИМЕРНОГО МЕНЮ (завтрак дети от 7 до 11 лет)</t>
  </si>
  <si>
    <t>Среднее значение</t>
  </si>
  <si>
    <t>белки</t>
  </si>
  <si>
    <t>жиры</t>
  </si>
  <si>
    <t>углеводы</t>
  </si>
  <si>
    <t>калорийность</t>
  </si>
  <si>
    <t>%</t>
  </si>
  <si>
    <t>ДНИ ПРИМЕРНОГО МЕНЮ (обед дети от 7 до 11 лет)</t>
  </si>
  <si>
    <t>ДНИ ПРИМЕРНОГО МЕНЮ (полдник 25% дети от 7 до 11 лет)</t>
  </si>
  <si>
    <t>ДНИ ПРИМЕРНОГО МЕНЮ (полдник 15% дети от 7 до 11 лет)</t>
  </si>
  <si>
    <t>ДНИ ПРИМЕРНОГО МЕНЮ (завтрак дети от 12 до 18 лет)</t>
  </si>
  <si>
    <t>ДНИ ПРИМЕРНОГО МЕНЮ (обед дети от 12 до 18 лет)</t>
  </si>
  <si>
    <t>ДНИ ПРИМЕРНОГО МЕНЮ (полдник 25% дети от 12 до 18 лет)</t>
  </si>
  <si>
    <t>ДНИ ПРИМЕРНОГО МЕНЮ (полдник 15% дети от 12 до 18 лет)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</si>
</sst>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  <font>
      <sz val="14"/>
      <name val="Arial"/>
      <family val="2"/>
      <charset val="1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</fills>
  <borders count="15">
    <border>
      <left/>
      <right/>
      <top/>
      <bottom/>
      <diagonal/>
    </border>
    <border>
      <left style="double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3" fillId="0" borderId="0"/>
  </cellStyleXfs>
  <cellXfs count="24">
    <xf numFmtId="0" fontId="0" fillId="0" borderId="0" xfId="0"/>
    <xf numFmtId="0" fontId="2" fillId="0" borderId="0" xfId="2" applyFont="1" applyAlignment="1"/>
    <xf numFmtId="0" fontId="1" fillId="0" borderId="0" xfId="2"/>
    <xf numFmtId="0" fontId="1" fillId="0" borderId="1" xfId="2" applyBorder="1" applyAlignment="1"/>
    <xf numFmtId="0" fontId="1" fillId="0" borderId="2" xfId="2" applyFont="1" applyBorder="1" applyAlignment="1">
      <alignment vertical="center"/>
    </xf>
    <xf numFmtId="0" fontId="1" fillId="0" borderId="3" xfId="2" applyBorder="1" applyAlignment="1">
      <alignment vertical="center"/>
    </xf>
    <xf numFmtId="0" fontId="1" fillId="0" borderId="4" xfId="2" applyBorder="1" applyAlignment="1">
      <alignment vertical="center"/>
    </xf>
    <xf numFmtId="0" fontId="1" fillId="2" borderId="5" xfId="2" applyFont="1" applyFill="1" applyBorder="1" applyAlignment="1">
      <alignment horizontal="center" vertical="center" wrapText="1"/>
    </xf>
    <xf numFmtId="0" fontId="1" fillId="0" borderId="6" xfId="2" applyBorder="1" applyAlignment="1">
      <alignment horizontal="center" vertical="center"/>
    </xf>
    <xf numFmtId="0" fontId="1" fillId="0" borderId="7" xfId="2" applyBorder="1" applyAlignment="1">
      <alignment horizontal="center" vertical="center"/>
    </xf>
    <xf numFmtId="0" fontId="1" fillId="2" borderId="8" xfId="2" applyFill="1" applyBorder="1" applyAlignment="1">
      <alignment horizontal="center" vertical="center"/>
    </xf>
    <xf numFmtId="2" fontId="1" fillId="0" borderId="7" xfId="2" applyNumberFormat="1" applyBorder="1" applyAlignment="1">
      <alignment horizontal="center" vertical="center"/>
    </xf>
    <xf numFmtId="2" fontId="1" fillId="2" borderId="8" xfId="2" applyNumberFormat="1" applyFill="1" applyBorder="1" applyAlignment="1">
      <alignment horizontal="center" vertical="center"/>
    </xf>
    <xf numFmtId="164" fontId="1" fillId="0" borderId="0" xfId="2" applyNumberFormat="1"/>
    <xf numFmtId="2" fontId="1" fillId="0" borderId="0" xfId="2" applyNumberFormat="1"/>
    <xf numFmtId="0" fontId="1" fillId="0" borderId="9" xfId="2" applyFont="1" applyBorder="1" applyAlignment="1">
      <alignment vertical="center"/>
    </xf>
    <xf numFmtId="0" fontId="1" fillId="0" borderId="10" xfId="2" applyBorder="1" applyAlignment="1">
      <alignment vertical="center"/>
    </xf>
    <xf numFmtId="0" fontId="1" fillId="0" borderId="11" xfId="2" applyBorder="1" applyAlignment="1">
      <alignment vertical="center"/>
    </xf>
    <xf numFmtId="0" fontId="1" fillId="2" borderId="8" xfId="2" applyFont="1" applyFill="1" applyBorder="1" applyAlignment="1">
      <alignment horizontal="center" vertical="center" wrapText="1"/>
    </xf>
    <xf numFmtId="0" fontId="1" fillId="0" borderId="12" xfId="2" applyFont="1" applyBorder="1" applyAlignment="1">
      <alignment horizontal="center" vertical="center"/>
    </xf>
    <xf numFmtId="2" fontId="1" fillId="0" borderId="13" xfId="2" applyNumberFormat="1" applyBorder="1" applyAlignment="1">
      <alignment horizontal="center" vertical="center"/>
    </xf>
    <xf numFmtId="2" fontId="1" fillId="2" borderId="14" xfId="2" applyNumberFormat="1" applyFill="1" applyBorder="1" applyAlignment="1">
      <alignment horizontal="center" vertical="center"/>
    </xf>
    <xf numFmtId="0" fontId="1" fillId="0" borderId="0" xfId="2" applyBorder="1" applyAlignment="1">
      <alignment horizontal="center" vertical="center"/>
    </xf>
    <xf numFmtId="0" fontId="2" fillId="0" borderId="0" xfId="2" applyFont="1" applyBorder="1" applyAlignment="1">
      <alignment horizontal="center"/>
    </xf>
  </cellXfs>
  <cellStyles count="4">
    <cellStyle name="Excel Built-in Normal" xfId="1"/>
    <cellStyle name="Обычный" xfId="0" builtinId="0"/>
    <cellStyle name="Обычный 2" xfId="2"/>
    <cellStyle name="Обычный 3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katerina/Downloads/&#1055;&#1088;&#1080;&#1083;&#1086;&#1078;&#1077;&#1085;&#1080;&#1077;%202%20&#1052;&#1077;&#1085;&#1102;%20&#1089;&#1077;&#1085;&#1090;&#1103;&#1073;&#1088;&#1100;%202023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-4 класс"/>
      <sheetName val="5-11 класс"/>
      <sheetName val="Распред пищ. и эн."/>
      <sheetName val="Лист1"/>
    </sheetNames>
    <sheetDataSet>
      <sheetData sheetId="0">
        <row r="12">
          <cell r="D12">
            <v>19.5</v>
          </cell>
          <cell r="E12">
            <v>21.340000000000003</v>
          </cell>
          <cell r="F12">
            <v>84.52</v>
          </cell>
          <cell r="G12">
            <v>608.25</v>
          </cell>
        </row>
        <row r="21">
          <cell r="D21">
            <v>28.490000000000002</v>
          </cell>
          <cell r="E21">
            <v>29.139999999999997</v>
          </cell>
          <cell r="F21">
            <v>118.09</v>
          </cell>
          <cell r="G21">
            <v>851.3900000000001</v>
          </cell>
        </row>
        <row r="28">
          <cell r="D28">
            <v>20.11</v>
          </cell>
          <cell r="E28">
            <v>19.309999999999999</v>
          </cell>
          <cell r="F28">
            <v>85.88000000000001</v>
          </cell>
          <cell r="G28">
            <v>601.66000000000008</v>
          </cell>
        </row>
        <row r="32">
          <cell r="D32">
            <v>11.45</v>
          </cell>
          <cell r="E32">
            <v>14.55</v>
          </cell>
          <cell r="F32">
            <v>53.9</v>
          </cell>
          <cell r="G32">
            <v>392.1</v>
          </cell>
        </row>
        <row r="47">
          <cell r="D47">
            <v>19.14</v>
          </cell>
          <cell r="E47">
            <v>21.73</v>
          </cell>
          <cell r="F47">
            <v>92.13</v>
          </cell>
          <cell r="G47">
            <v>620.45000000000005</v>
          </cell>
        </row>
        <row r="55">
          <cell r="D55">
            <v>28.990000000000002</v>
          </cell>
          <cell r="E55">
            <v>29.26</v>
          </cell>
          <cell r="F55">
            <v>127.08</v>
          </cell>
          <cell r="G55">
            <v>896.2</v>
          </cell>
        </row>
        <row r="60">
          <cell r="D60">
            <v>16.18</v>
          </cell>
          <cell r="E60">
            <v>18.03</v>
          </cell>
          <cell r="F60">
            <v>88.53</v>
          </cell>
          <cell r="G60">
            <v>583.71</v>
          </cell>
        </row>
        <row r="64">
          <cell r="D64">
            <v>11.98</v>
          </cell>
          <cell r="E64">
            <v>11.77</v>
          </cell>
          <cell r="F64">
            <v>50</v>
          </cell>
          <cell r="G64">
            <v>316.39999999999998</v>
          </cell>
        </row>
        <row r="78">
          <cell r="D78">
            <v>19.27</v>
          </cell>
          <cell r="E78">
            <v>19.55</v>
          </cell>
          <cell r="F78">
            <v>88.64</v>
          </cell>
          <cell r="G78">
            <v>612.61</v>
          </cell>
        </row>
        <row r="87">
          <cell r="D87">
            <v>29.610000000000003</v>
          </cell>
          <cell r="E87">
            <v>30.454999999999998</v>
          </cell>
          <cell r="F87">
            <v>117.71000000000001</v>
          </cell>
          <cell r="G87">
            <v>865.13</v>
          </cell>
        </row>
        <row r="94">
          <cell r="D94">
            <v>19.649999999999999</v>
          </cell>
          <cell r="E94">
            <v>19.829999999999998</v>
          </cell>
          <cell r="F94">
            <v>71.22</v>
          </cell>
          <cell r="G94">
            <v>604.62000000000012</v>
          </cell>
        </row>
        <row r="98">
          <cell r="D98">
            <v>12.440000000000001</v>
          </cell>
          <cell r="E98">
            <v>10.130000000000001</v>
          </cell>
          <cell r="F98">
            <v>54.11</v>
          </cell>
          <cell r="G98">
            <v>351.84000000000003</v>
          </cell>
        </row>
        <row r="113">
          <cell r="D113">
            <v>20.5</v>
          </cell>
          <cell r="E113">
            <v>20.399999999999999</v>
          </cell>
          <cell r="F113">
            <v>89.300000000000011</v>
          </cell>
          <cell r="G113">
            <v>625.6</v>
          </cell>
        </row>
        <row r="122">
          <cell r="D122">
            <v>24.349999999999998</v>
          </cell>
          <cell r="E122">
            <v>29.7</v>
          </cell>
          <cell r="F122">
            <v>129.27000000000001</v>
          </cell>
          <cell r="G122">
            <v>883.08</v>
          </cell>
        </row>
        <row r="129">
          <cell r="D129">
            <v>19.04</v>
          </cell>
          <cell r="E129">
            <v>18.93</v>
          </cell>
          <cell r="F129">
            <v>87.1</v>
          </cell>
          <cell r="G129">
            <v>594.61</v>
          </cell>
        </row>
        <row r="133">
          <cell r="D133">
            <v>12.65</v>
          </cell>
          <cell r="E133">
            <v>9.620000000000001</v>
          </cell>
          <cell r="F133">
            <v>64.38</v>
          </cell>
          <cell r="G133">
            <v>399.8</v>
          </cell>
        </row>
        <row r="148">
          <cell r="D148">
            <v>21.38</v>
          </cell>
          <cell r="E148">
            <v>21.849999999999998</v>
          </cell>
          <cell r="F148">
            <v>83.5</v>
          </cell>
          <cell r="G148">
            <v>602.29</v>
          </cell>
        </row>
        <row r="157">
          <cell r="D157">
            <v>29.71</v>
          </cell>
          <cell r="E157">
            <v>28.05</v>
          </cell>
          <cell r="F157">
            <v>119.70000000000002</v>
          </cell>
          <cell r="G157">
            <v>852.93</v>
          </cell>
        </row>
        <row r="163">
          <cell r="D163">
            <v>22.28</v>
          </cell>
          <cell r="E163">
            <v>20.033000000000001</v>
          </cell>
          <cell r="F163">
            <v>89.9</v>
          </cell>
          <cell r="G163">
            <v>607.75</v>
          </cell>
        </row>
        <row r="167">
          <cell r="D167">
            <v>13.85</v>
          </cell>
          <cell r="E167">
            <v>13.75</v>
          </cell>
          <cell r="F167">
            <v>53.6</v>
          </cell>
          <cell r="G167">
            <v>393.3</v>
          </cell>
        </row>
        <row r="182">
          <cell r="D182">
            <v>19.34</v>
          </cell>
          <cell r="E182">
            <v>21.73</v>
          </cell>
          <cell r="F182">
            <v>88.4</v>
          </cell>
          <cell r="G182">
            <v>631.63</v>
          </cell>
        </row>
        <row r="190">
          <cell r="D190">
            <v>29.653999999999996</v>
          </cell>
          <cell r="E190">
            <v>26.97</v>
          </cell>
          <cell r="F190">
            <v>129.23000000000002</v>
          </cell>
          <cell r="G190">
            <v>882.18</v>
          </cell>
        </row>
        <row r="196">
          <cell r="D196">
            <v>19.599999999999998</v>
          </cell>
          <cell r="E196">
            <v>18.330000000000002</v>
          </cell>
          <cell r="F196">
            <v>83.330000000000013</v>
          </cell>
          <cell r="G196">
            <v>576.28800000000001</v>
          </cell>
        </row>
        <row r="200">
          <cell r="D200">
            <v>12.93</v>
          </cell>
          <cell r="E200">
            <v>12.879999999999999</v>
          </cell>
          <cell r="F200">
            <v>48.4</v>
          </cell>
          <cell r="G200">
            <v>354.68</v>
          </cell>
        </row>
        <row r="214">
          <cell r="D214">
            <v>19.880000000000003</v>
          </cell>
          <cell r="E214">
            <v>20.56</v>
          </cell>
          <cell r="F214">
            <v>89.960000000000008</v>
          </cell>
          <cell r="G214">
            <v>625.79999999999995</v>
          </cell>
        </row>
        <row r="222">
          <cell r="D222">
            <v>29.34</v>
          </cell>
          <cell r="E222">
            <v>29.92</v>
          </cell>
          <cell r="F222">
            <v>116.03</v>
          </cell>
          <cell r="G222">
            <v>856.12000000000012</v>
          </cell>
        </row>
        <row r="229">
          <cell r="D229">
            <v>21.14</v>
          </cell>
          <cell r="E229">
            <v>16.16</v>
          </cell>
          <cell r="F229">
            <v>85.02000000000001</v>
          </cell>
          <cell r="G229">
            <v>565.83999999999992</v>
          </cell>
        </row>
        <row r="233">
          <cell r="D233">
            <v>13.15</v>
          </cell>
          <cell r="E233">
            <v>13.15</v>
          </cell>
          <cell r="F233">
            <v>50</v>
          </cell>
          <cell r="G233">
            <v>364.2</v>
          </cell>
        </row>
        <row r="248">
          <cell r="D248">
            <v>19.25</v>
          </cell>
          <cell r="E248">
            <v>19.22</v>
          </cell>
          <cell r="F248">
            <v>91.87</v>
          </cell>
          <cell r="G248">
            <v>619.87</v>
          </cell>
        </row>
        <row r="256">
          <cell r="D256">
            <v>31.11</v>
          </cell>
          <cell r="E256">
            <v>29.209999999999997</v>
          </cell>
          <cell r="F256">
            <v>116.82</v>
          </cell>
          <cell r="G256">
            <v>863.96999999999991</v>
          </cell>
        </row>
        <row r="262">
          <cell r="D262">
            <v>19.760000000000002</v>
          </cell>
          <cell r="E262">
            <v>20.059999999999999</v>
          </cell>
          <cell r="F262">
            <v>87.18</v>
          </cell>
          <cell r="G262">
            <v>609.26</v>
          </cell>
        </row>
        <row r="266">
          <cell r="D266">
            <v>11.27</v>
          </cell>
          <cell r="E266">
            <v>10.75</v>
          </cell>
          <cell r="F266">
            <v>59.2</v>
          </cell>
          <cell r="G266">
            <v>451.6</v>
          </cell>
        </row>
        <row r="280">
          <cell r="D280">
            <v>20.099999999999998</v>
          </cell>
          <cell r="E280">
            <v>21.15</v>
          </cell>
          <cell r="F280">
            <v>86.61</v>
          </cell>
          <cell r="G280">
            <v>618.5</v>
          </cell>
        </row>
        <row r="289">
          <cell r="D289">
            <v>26.623000000000001</v>
          </cell>
          <cell r="E289">
            <v>27.677000000000003</v>
          </cell>
          <cell r="F289">
            <v>128.99799999999999</v>
          </cell>
          <cell r="G289">
            <v>875.39</v>
          </cell>
        </row>
        <row r="296">
          <cell r="D296">
            <v>19.940000000000001</v>
          </cell>
          <cell r="E296">
            <v>19.150000000000002</v>
          </cell>
          <cell r="F296">
            <v>83.59</v>
          </cell>
          <cell r="G296">
            <v>587.11</v>
          </cell>
        </row>
        <row r="300">
          <cell r="D300">
            <v>12.870000000000001</v>
          </cell>
          <cell r="E300">
            <v>10.6</v>
          </cell>
          <cell r="F300">
            <v>68.349999999999994</v>
          </cell>
          <cell r="G300">
            <v>426.9</v>
          </cell>
        </row>
        <row r="315">
          <cell r="D315">
            <v>20.739999999999995</v>
          </cell>
          <cell r="E315">
            <v>21.54</v>
          </cell>
          <cell r="F315">
            <v>91.100000000000009</v>
          </cell>
          <cell r="G315">
            <v>643.12</v>
          </cell>
        </row>
        <row r="324">
          <cell r="D324">
            <v>28.14</v>
          </cell>
          <cell r="E324">
            <v>29.509999999999998</v>
          </cell>
          <cell r="F324">
            <v>129.27000000000001</v>
          </cell>
          <cell r="G324">
            <v>897.99</v>
          </cell>
        </row>
        <row r="330">
          <cell r="D330">
            <v>19.999999999999996</v>
          </cell>
          <cell r="E330">
            <v>18.630000000000003</v>
          </cell>
          <cell r="F330">
            <v>86.03</v>
          </cell>
          <cell r="G330">
            <v>592.28800000000001</v>
          </cell>
        </row>
        <row r="334">
          <cell r="D334">
            <v>12.86</v>
          </cell>
          <cell r="E334">
            <v>16.48</v>
          </cell>
          <cell r="F334">
            <v>33.32</v>
          </cell>
          <cell r="G334">
            <v>333.2</v>
          </cell>
        </row>
        <row r="349">
          <cell r="D349">
            <v>19.700000000000003</v>
          </cell>
          <cell r="E349">
            <v>20.339999999999996</v>
          </cell>
          <cell r="F349">
            <v>88.1</v>
          </cell>
          <cell r="G349">
            <v>621.86</v>
          </cell>
        </row>
        <row r="357">
          <cell r="D357">
            <v>27.025999999999996</v>
          </cell>
          <cell r="E357">
            <v>26.12</v>
          </cell>
          <cell r="F357">
            <v>128.245</v>
          </cell>
          <cell r="G357">
            <v>859.47</v>
          </cell>
        </row>
        <row r="364">
          <cell r="D364">
            <v>16.649999999999999</v>
          </cell>
          <cell r="E364">
            <v>18.880000000000003</v>
          </cell>
          <cell r="F364">
            <v>87.85</v>
          </cell>
          <cell r="G364">
            <v>589.02</v>
          </cell>
        </row>
        <row r="368">
          <cell r="D368">
            <v>13.01</v>
          </cell>
          <cell r="E368">
            <v>13.08</v>
          </cell>
          <cell r="F368">
            <v>49.79</v>
          </cell>
          <cell r="G368">
            <v>363.63</v>
          </cell>
        </row>
        <row r="382">
          <cell r="D382">
            <v>20.099999999999998</v>
          </cell>
          <cell r="E382">
            <v>21.15</v>
          </cell>
          <cell r="F382">
            <v>86.61</v>
          </cell>
          <cell r="G382">
            <v>618.5</v>
          </cell>
        </row>
        <row r="390">
          <cell r="D390">
            <v>28.4</v>
          </cell>
          <cell r="E390">
            <v>29.78</v>
          </cell>
          <cell r="F390">
            <v>122.36000000000001</v>
          </cell>
          <cell r="G390">
            <v>875.82</v>
          </cell>
        </row>
        <row r="396">
          <cell r="D396">
            <v>22.28</v>
          </cell>
          <cell r="E396">
            <v>20.033000000000001</v>
          </cell>
          <cell r="F396">
            <v>89.9</v>
          </cell>
          <cell r="G396">
            <v>607.75</v>
          </cell>
        </row>
        <row r="400">
          <cell r="D400">
            <v>13.85</v>
          </cell>
          <cell r="E400">
            <v>11.25</v>
          </cell>
          <cell r="F400">
            <v>72.099999999999994</v>
          </cell>
          <cell r="G400">
            <v>445.8</v>
          </cell>
        </row>
      </sheetData>
      <sheetData sheetId="1">
        <row r="12">
          <cell r="D12">
            <v>23.340000000000003</v>
          </cell>
          <cell r="E12">
            <v>22.84</v>
          </cell>
          <cell r="F12">
            <v>103.28</v>
          </cell>
          <cell r="G12">
            <v>724.65</v>
          </cell>
        </row>
        <row r="21">
          <cell r="D21">
            <v>31.93</v>
          </cell>
          <cell r="E21">
            <v>35.710000000000008</v>
          </cell>
          <cell r="F21">
            <v>134.31</v>
          </cell>
          <cell r="G21">
            <v>989.31000000000006</v>
          </cell>
        </row>
        <row r="28">
          <cell r="D28">
            <v>21.580000000000002</v>
          </cell>
          <cell r="E28">
            <v>21.31</v>
          </cell>
          <cell r="F28">
            <v>98.990000000000009</v>
          </cell>
          <cell r="G28">
            <v>664.12</v>
          </cell>
        </row>
        <row r="32">
          <cell r="D32">
            <v>15.65</v>
          </cell>
          <cell r="E32">
            <v>22.85</v>
          </cell>
          <cell r="F32">
            <v>97.8</v>
          </cell>
          <cell r="G32">
            <v>659</v>
          </cell>
        </row>
        <row r="47">
          <cell r="D47">
            <v>22.06</v>
          </cell>
          <cell r="E47">
            <v>22.9</v>
          </cell>
          <cell r="F47">
            <v>101.44</v>
          </cell>
          <cell r="G47">
            <v>679.93000000000006</v>
          </cell>
        </row>
        <row r="55">
          <cell r="D55">
            <v>32.17</v>
          </cell>
          <cell r="E55">
            <v>33.319999999999993</v>
          </cell>
          <cell r="F55">
            <v>140.80000000000001</v>
          </cell>
          <cell r="G55">
            <v>1000.62</v>
          </cell>
        </row>
        <row r="60">
          <cell r="D60">
            <v>20.25</v>
          </cell>
          <cell r="E60">
            <v>22.68</v>
          </cell>
          <cell r="F60">
            <v>107.75999999999999</v>
          </cell>
          <cell r="G60">
            <v>720.14</v>
          </cell>
        </row>
        <row r="64">
          <cell r="D64">
            <v>16.71</v>
          </cell>
          <cell r="E64">
            <v>17.295999999999999</v>
          </cell>
          <cell r="F64">
            <v>90</v>
          </cell>
          <cell r="G64">
            <v>507.8</v>
          </cell>
        </row>
        <row r="78">
          <cell r="D78">
            <v>23.62</v>
          </cell>
          <cell r="E78">
            <v>24.15</v>
          </cell>
          <cell r="F78">
            <v>104.19</v>
          </cell>
          <cell r="G78">
            <v>683.32</v>
          </cell>
        </row>
        <row r="87">
          <cell r="D87">
            <v>32.019999999999996</v>
          </cell>
          <cell r="E87">
            <v>33.299999999999997</v>
          </cell>
          <cell r="F87">
            <v>135.44</v>
          </cell>
          <cell r="G87">
            <v>971.59000000000015</v>
          </cell>
        </row>
        <row r="94">
          <cell r="D94">
            <v>23.391999999999999</v>
          </cell>
          <cell r="E94">
            <v>23.8</v>
          </cell>
          <cell r="F94">
            <v>81.683999999999997</v>
          </cell>
          <cell r="G94">
            <v>698.34400000000005</v>
          </cell>
        </row>
        <row r="98">
          <cell r="D98">
            <v>16.380000000000003</v>
          </cell>
          <cell r="E98">
            <v>14.63</v>
          </cell>
          <cell r="F98">
            <v>73.09</v>
          </cell>
          <cell r="G98">
            <v>479.9</v>
          </cell>
        </row>
        <row r="113">
          <cell r="D113">
            <v>22.64</v>
          </cell>
          <cell r="E113">
            <v>23.36</v>
          </cell>
          <cell r="F113">
            <v>102.77000000000001</v>
          </cell>
          <cell r="G113">
            <v>714.81999999999994</v>
          </cell>
        </row>
        <row r="122">
          <cell r="D122">
            <v>26.289999999999996</v>
          </cell>
          <cell r="E122">
            <v>35.979999999999997</v>
          </cell>
          <cell r="F122">
            <v>138.81</v>
          </cell>
          <cell r="G122">
            <v>985.32</v>
          </cell>
        </row>
        <row r="129">
          <cell r="D129">
            <v>21.44</v>
          </cell>
          <cell r="E129">
            <v>19.250000000000004</v>
          </cell>
          <cell r="F129">
            <v>101.41999999999999</v>
          </cell>
          <cell r="G129">
            <v>664.81</v>
          </cell>
        </row>
        <row r="133">
          <cell r="D133">
            <v>15.370000000000001</v>
          </cell>
          <cell r="E133">
            <v>11.58</v>
          </cell>
          <cell r="F133">
            <v>80.34</v>
          </cell>
          <cell r="G133">
            <v>492.67</v>
          </cell>
        </row>
        <row r="148">
          <cell r="D148">
            <v>24.934999999999999</v>
          </cell>
          <cell r="E148">
            <v>24.821999999999999</v>
          </cell>
          <cell r="F148">
            <v>96.74</v>
          </cell>
          <cell r="G148">
            <v>696.2</v>
          </cell>
        </row>
        <row r="157">
          <cell r="D157">
            <v>33.729999999999997</v>
          </cell>
          <cell r="E157">
            <v>35.550000000000004</v>
          </cell>
          <cell r="F157">
            <v>133.51</v>
          </cell>
          <cell r="G157">
            <v>1005.49</v>
          </cell>
        </row>
        <row r="163">
          <cell r="D163">
            <v>22.58</v>
          </cell>
          <cell r="E163">
            <v>24.174999999999997</v>
          </cell>
          <cell r="F163">
            <v>107.67</v>
          </cell>
          <cell r="G163">
            <v>731.19</v>
          </cell>
        </row>
        <row r="167">
          <cell r="D167">
            <v>20.58</v>
          </cell>
          <cell r="E167">
            <v>21.25</v>
          </cell>
          <cell r="F167">
            <v>97.2</v>
          </cell>
          <cell r="G167">
            <v>662</v>
          </cell>
        </row>
        <row r="182">
          <cell r="D182">
            <v>22.700000000000003</v>
          </cell>
          <cell r="E182">
            <v>22.948999999999998</v>
          </cell>
          <cell r="F182">
            <v>98.759999999999991</v>
          </cell>
          <cell r="G182">
            <v>697.49300000000005</v>
          </cell>
        </row>
        <row r="190">
          <cell r="D190">
            <v>35.089999999999996</v>
          </cell>
          <cell r="E190">
            <v>35.749999999999993</v>
          </cell>
          <cell r="F190">
            <v>133.82000000000002</v>
          </cell>
          <cell r="G190">
            <v>1001.79</v>
          </cell>
        </row>
        <row r="196">
          <cell r="D196">
            <v>24.61</v>
          </cell>
          <cell r="E196">
            <v>22.580000000000002</v>
          </cell>
          <cell r="F196">
            <v>99.37</v>
          </cell>
          <cell r="G196">
            <v>709.25</v>
          </cell>
        </row>
        <row r="200">
          <cell r="D200">
            <v>16.75</v>
          </cell>
          <cell r="E200">
            <v>17.350000000000001</v>
          </cell>
          <cell r="F200">
            <v>74</v>
          </cell>
          <cell r="G200">
            <v>507.8</v>
          </cell>
        </row>
        <row r="214">
          <cell r="D214">
            <v>22.775000000000002</v>
          </cell>
          <cell r="E214">
            <v>23.59</v>
          </cell>
          <cell r="F214">
            <v>99.35</v>
          </cell>
          <cell r="G214">
            <v>702.20999999999992</v>
          </cell>
        </row>
        <row r="222">
          <cell r="D222">
            <v>33.485999999999997</v>
          </cell>
          <cell r="E222">
            <v>35.744000000000014</v>
          </cell>
          <cell r="F222">
            <v>131.11799999999999</v>
          </cell>
          <cell r="G222">
            <v>986.03</v>
          </cell>
        </row>
        <row r="229">
          <cell r="D229">
            <v>23.439999999999998</v>
          </cell>
          <cell r="E229">
            <v>19.430000000000003</v>
          </cell>
          <cell r="F229">
            <v>96.9</v>
          </cell>
          <cell r="G229">
            <v>652.1</v>
          </cell>
        </row>
        <row r="233">
          <cell r="D233">
            <v>19.079999999999998</v>
          </cell>
          <cell r="E233">
            <v>20.07</v>
          </cell>
          <cell r="F233">
            <v>90</v>
          </cell>
          <cell r="G233">
            <v>603.5</v>
          </cell>
        </row>
        <row r="248">
          <cell r="D248">
            <v>22.05</v>
          </cell>
          <cell r="E248">
            <v>22.77</v>
          </cell>
          <cell r="F248">
            <v>111.79</v>
          </cell>
          <cell r="G248">
            <v>743.16000000000008</v>
          </cell>
        </row>
        <row r="256">
          <cell r="D256">
            <v>36.65</v>
          </cell>
          <cell r="E256">
            <v>37.76</v>
          </cell>
          <cell r="F256">
            <v>131.88</v>
          </cell>
          <cell r="G256">
            <v>1023.51</v>
          </cell>
        </row>
        <row r="262">
          <cell r="D262">
            <v>22.664999999999999</v>
          </cell>
          <cell r="E262">
            <v>21.982000000000003</v>
          </cell>
          <cell r="F262">
            <v>97.78</v>
          </cell>
          <cell r="G262">
            <v>682.40000000000009</v>
          </cell>
        </row>
        <row r="266">
          <cell r="D266">
            <v>13.92</v>
          </cell>
          <cell r="E266">
            <v>15.42</v>
          </cell>
          <cell r="F266">
            <v>79.67</v>
          </cell>
          <cell r="G266">
            <v>634.33999999999992</v>
          </cell>
        </row>
        <row r="280">
          <cell r="D280">
            <v>22.830000000000002</v>
          </cell>
          <cell r="E280">
            <v>24.060000000000002</v>
          </cell>
          <cell r="F280">
            <v>97.9</v>
          </cell>
          <cell r="G280">
            <v>701.17</v>
          </cell>
        </row>
        <row r="289">
          <cell r="D289">
            <v>31.869999999999997</v>
          </cell>
          <cell r="E289">
            <v>33.660000000000004</v>
          </cell>
          <cell r="F289">
            <v>145.44999999999999</v>
          </cell>
          <cell r="G289">
            <v>1016.07</v>
          </cell>
        </row>
        <row r="296">
          <cell r="D296">
            <v>23.766999999999999</v>
          </cell>
          <cell r="E296">
            <v>22.978999999999996</v>
          </cell>
          <cell r="F296">
            <v>93.861999999999995</v>
          </cell>
          <cell r="G296">
            <v>677.83</v>
          </cell>
        </row>
        <row r="300">
          <cell r="D300">
            <v>15.66</v>
          </cell>
          <cell r="E300">
            <v>13.05</v>
          </cell>
          <cell r="F300">
            <v>85.63</v>
          </cell>
          <cell r="G300">
            <v>528.79999999999995</v>
          </cell>
        </row>
        <row r="315">
          <cell r="D315">
            <v>24.339999999999996</v>
          </cell>
          <cell r="E315">
            <v>22.917000000000002</v>
          </cell>
          <cell r="F315">
            <v>102.52</v>
          </cell>
          <cell r="G315">
            <v>715.47500000000002</v>
          </cell>
        </row>
        <row r="324">
          <cell r="D324">
            <v>31.37</v>
          </cell>
          <cell r="E324">
            <v>33.880000000000003</v>
          </cell>
          <cell r="F324">
            <v>147.58000000000001</v>
          </cell>
          <cell r="G324">
            <v>1023.82</v>
          </cell>
        </row>
        <row r="330">
          <cell r="D330">
            <v>24.63</v>
          </cell>
          <cell r="E330">
            <v>22.84</v>
          </cell>
          <cell r="F330">
            <v>99.61</v>
          </cell>
          <cell r="G330">
            <v>713.5</v>
          </cell>
        </row>
        <row r="334">
          <cell r="D334">
            <v>17.45</v>
          </cell>
          <cell r="E334">
            <v>24.85</v>
          </cell>
          <cell r="F334">
            <v>52.4</v>
          </cell>
          <cell r="G334">
            <v>503.67</v>
          </cell>
        </row>
        <row r="349">
          <cell r="D349">
            <v>24</v>
          </cell>
          <cell r="E349">
            <v>23.948</v>
          </cell>
          <cell r="F349">
            <v>104</v>
          </cell>
          <cell r="G349">
            <v>734.59199999999998</v>
          </cell>
        </row>
        <row r="357">
          <cell r="D357">
            <v>32.340000000000003</v>
          </cell>
          <cell r="E357">
            <v>33.540000000000006</v>
          </cell>
          <cell r="F357">
            <v>144.29999999999998</v>
          </cell>
          <cell r="G357">
            <v>1011.2800000000001</v>
          </cell>
        </row>
        <row r="364">
          <cell r="D364">
            <v>19.940000000000001</v>
          </cell>
          <cell r="E364">
            <v>21.299999999999997</v>
          </cell>
          <cell r="F364">
            <v>105.93</v>
          </cell>
          <cell r="G364">
            <v>697.41</v>
          </cell>
        </row>
        <row r="368">
          <cell r="D368">
            <v>16.850000000000001</v>
          </cell>
          <cell r="E368">
            <v>17.649999999999999</v>
          </cell>
          <cell r="F368">
            <v>76.31</v>
          </cell>
          <cell r="G368">
            <v>522.41000000000008</v>
          </cell>
        </row>
        <row r="382">
          <cell r="D382">
            <v>22.830000000000002</v>
          </cell>
          <cell r="E382">
            <v>24.060000000000002</v>
          </cell>
          <cell r="F382">
            <v>97.9</v>
          </cell>
          <cell r="G382">
            <v>701.17</v>
          </cell>
        </row>
        <row r="390">
          <cell r="D390">
            <v>31.77</v>
          </cell>
          <cell r="E390">
            <v>34.620000000000005</v>
          </cell>
          <cell r="F390">
            <v>141.57999999999998</v>
          </cell>
          <cell r="G390">
            <v>958.5</v>
          </cell>
        </row>
        <row r="396">
          <cell r="D396">
            <v>22.58</v>
          </cell>
          <cell r="E396">
            <v>24.174999999999997</v>
          </cell>
          <cell r="F396">
            <v>107.67</v>
          </cell>
          <cell r="G396">
            <v>731.19</v>
          </cell>
        </row>
        <row r="400">
          <cell r="D400">
            <v>20.58</v>
          </cell>
          <cell r="E400">
            <v>18.75</v>
          </cell>
          <cell r="F400">
            <v>115.7</v>
          </cell>
          <cell r="G400">
            <v>714.5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56"/>
  <sheetViews>
    <sheetView tabSelected="1" view="pageBreakPreview" zoomScale="85" zoomScaleNormal="70" zoomScaleSheetLayoutView="85" workbookViewId="0">
      <selection activeCell="B20" sqref="B20"/>
    </sheetView>
  </sheetViews>
  <sheetFormatPr defaultColWidth="9.109375" defaultRowHeight="13.2"/>
  <cols>
    <col min="1" max="1" width="13.109375" style="2" customWidth="1"/>
    <col min="2" max="9" width="9.109375" style="2"/>
    <col min="10" max="10" width="13.33203125" style="2" customWidth="1"/>
    <col min="11" max="14" width="9.109375" style="2"/>
    <col min="15" max="15" width="7.109375" style="2" customWidth="1"/>
    <col min="16" max="16" width="9.109375" style="2"/>
    <col min="17" max="17" width="8.44140625" style="2" customWidth="1"/>
    <col min="18" max="18" width="11" style="2" customWidth="1"/>
    <col min="19" max="21" width="9.109375" style="2"/>
    <col min="22" max="23" width="12" style="2" customWidth="1"/>
    <col min="24" max="16384" width="9.109375" style="2"/>
  </cols>
  <sheetData>
    <row r="1" spans="1:19" ht="17.399999999999999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1"/>
      <c r="P1" s="1"/>
      <c r="Q1" s="1"/>
      <c r="R1" s="1"/>
      <c r="S1" s="1"/>
    </row>
    <row r="4" spans="1:19" ht="27" thickTop="1">
      <c r="A4" s="3"/>
      <c r="B4" s="4" t="s">
        <v>1</v>
      </c>
      <c r="C4" s="5"/>
      <c r="D4" s="5"/>
      <c r="E4" s="5"/>
      <c r="F4" s="5"/>
      <c r="G4" s="5"/>
      <c r="H4" s="5"/>
      <c r="I4" s="5"/>
      <c r="J4" s="5"/>
      <c r="K4" s="5"/>
      <c r="L4" s="5"/>
      <c r="M4" s="6"/>
      <c r="N4" s="7" t="s">
        <v>2</v>
      </c>
    </row>
    <row r="5" spans="1:19">
      <c r="A5" s="8"/>
      <c r="B5" s="9">
        <v>1</v>
      </c>
      <c r="C5" s="9">
        <v>2</v>
      </c>
      <c r="D5" s="9">
        <v>3</v>
      </c>
      <c r="E5" s="9">
        <v>4</v>
      </c>
      <c r="F5" s="9">
        <v>5</v>
      </c>
      <c r="G5" s="9">
        <v>6</v>
      </c>
      <c r="H5" s="9">
        <v>7</v>
      </c>
      <c r="I5" s="9">
        <v>8</v>
      </c>
      <c r="J5" s="9">
        <v>9</v>
      </c>
      <c r="K5" s="9">
        <v>10</v>
      </c>
      <c r="L5" s="9">
        <v>11</v>
      </c>
      <c r="M5" s="9">
        <v>12</v>
      </c>
      <c r="N5" s="10"/>
    </row>
    <row r="6" spans="1:19">
      <c r="A6" s="8" t="s">
        <v>3</v>
      </c>
      <c r="B6" s="11">
        <f>'[1]1-4 класс'!D12</f>
        <v>19.5</v>
      </c>
      <c r="C6" s="11">
        <f>'[1]1-4 класс'!D47</f>
        <v>19.14</v>
      </c>
      <c r="D6" s="11">
        <f>'[1]1-4 класс'!D78</f>
        <v>19.27</v>
      </c>
      <c r="E6" s="11">
        <f>'[1]1-4 класс'!D113</f>
        <v>20.5</v>
      </c>
      <c r="F6" s="11">
        <f>'[1]1-4 класс'!D148</f>
        <v>21.38</v>
      </c>
      <c r="G6" s="11">
        <f>'[1]1-4 класс'!D182</f>
        <v>19.34</v>
      </c>
      <c r="H6" s="11">
        <f>'[1]1-4 класс'!D214</f>
        <v>19.880000000000003</v>
      </c>
      <c r="I6" s="11">
        <f>'[1]1-4 класс'!D248</f>
        <v>19.25</v>
      </c>
      <c r="J6" s="11">
        <f>'[1]1-4 класс'!D280</f>
        <v>20.099999999999998</v>
      </c>
      <c r="K6" s="11">
        <f>'[1]1-4 класс'!D315</f>
        <v>20.739999999999995</v>
      </c>
      <c r="L6" s="11">
        <f>'[1]1-4 класс'!D349</f>
        <v>19.700000000000003</v>
      </c>
      <c r="M6" s="11">
        <f>'[1]1-4 класс'!D382</f>
        <v>20.099999999999998</v>
      </c>
      <c r="N6" s="12">
        <f>SUM(B6:M6)/12</f>
        <v>19.908333333333328</v>
      </c>
    </row>
    <row r="7" spans="1:19">
      <c r="A7" s="8" t="s">
        <v>4</v>
      </c>
      <c r="B7" s="11">
        <f>'[1]1-4 класс'!E12</f>
        <v>21.340000000000003</v>
      </c>
      <c r="C7" s="11">
        <f>'[1]1-4 класс'!E47</f>
        <v>21.73</v>
      </c>
      <c r="D7" s="11">
        <f>'[1]1-4 класс'!E78</f>
        <v>19.55</v>
      </c>
      <c r="E7" s="11">
        <f>'[1]1-4 класс'!E113</f>
        <v>20.399999999999999</v>
      </c>
      <c r="F7" s="11">
        <f>'[1]1-4 класс'!E148</f>
        <v>21.849999999999998</v>
      </c>
      <c r="G7" s="11">
        <f>'[1]1-4 класс'!E182</f>
        <v>21.73</v>
      </c>
      <c r="H7" s="11">
        <f>'[1]1-4 класс'!E214</f>
        <v>20.56</v>
      </c>
      <c r="I7" s="11">
        <f>'[1]1-4 класс'!E248</f>
        <v>19.22</v>
      </c>
      <c r="J7" s="11">
        <f>'[1]1-4 класс'!E280</f>
        <v>21.15</v>
      </c>
      <c r="K7" s="11">
        <f>'[1]1-4 класс'!E315</f>
        <v>21.54</v>
      </c>
      <c r="L7" s="11">
        <f>'[1]1-4 класс'!E349</f>
        <v>20.339999999999996</v>
      </c>
      <c r="M7" s="11">
        <f>'[1]1-4 класс'!E382</f>
        <v>21.15</v>
      </c>
      <c r="N7" s="12">
        <f>SUM(B7:M7)/12</f>
        <v>20.88</v>
      </c>
    </row>
    <row r="8" spans="1:19">
      <c r="A8" s="8" t="s">
        <v>5</v>
      </c>
      <c r="B8" s="11">
        <f>'[1]1-4 класс'!F12</f>
        <v>84.52</v>
      </c>
      <c r="C8" s="11">
        <f>'[1]1-4 класс'!F47</f>
        <v>92.13</v>
      </c>
      <c r="D8" s="11">
        <f>'[1]1-4 класс'!F78</f>
        <v>88.64</v>
      </c>
      <c r="E8" s="11">
        <f>'[1]1-4 класс'!F113</f>
        <v>89.300000000000011</v>
      </c>
      <c r="F8" s="11">
        <f>'[1]1-4 класс'!F148</f>
        <v>83.5</v>
      </c>
      <c r="G8" s="11">
        <f>'[1]1-4 класс'!F182</f>
        <v>88.4</v>
      </c>
      <c r="H8" s="11">
        <f>'[1]1-4 класс'!F214</f>
        <v>89.960000000000008</v>
      </c>
      <c r="I8" s="11">
        <f>'[1]1-4 класс'!F248</f>
        <v>91.87</v>
      </c>
      <c r="J8" s="11">
        <f>'[1]1-4 класс'!F280</f>
        <v>86.61</v>
      </c>
      <c r="K8" s="11">
        <f>'[1]1-4 класс'!F315</f>
        <v>91.100000000000009</v>
      </c>
      <c r="L8" s="11">
        <f>'[1]1-4 класс'!F349</f>
        <v>88.1</v>
      </c>
      <c r="M8" s="11">
        <f>'[1]1-4 класс'!F382</f>
        <v>86.61</v>
      </c>
      <c r="N8" s="12">
        <f>SUM(B8:M8)/12</f>
        <v>88.394999999999996</v>
      </c>
    </row>
    <row r="9" spans="1:19">
      <c r="A9" s="8" t="s">
        <v>6</v>
      </c>
      <c r="B9" s="11">
        <f>'[1]1-4 класс'!G12</f>
        <v>608.25</v>
      </c>
      <c r="C9" s="11">
        <f>'[1]1-4 класс'!G47</f>
        <v>620.45000000000005</v>
      </c>
      <c r="D9" s="11">
        <f>'[1]1-4 класс'!G78</f>
        <v>612.61</v>
      </c>
      <c r="E9" s="11">
        <f>'[1]1-4 класс'!G113</f>
        <v>625.6</v>
      </c>
      <c r="F9" s="11">
        <f>'[1]1-4 класс'!G148</f>
        <v>602.29</v>
      </c>
      <c r="G9" s="11">
        <f>'[1]1-4 класс'!G182</f>
        <v>631.63</v>
      </c>
      <c r="H9" s="11">
        <f>'[1]1-4 класс'!G214</f>
        <v>625.79999999999995</v>
      </c>
      <c r="I9" s="11">
        <f>'[1]1-4 класс'!G248</f>
        <v>619.87</v>
      </c>
      <c r="J9" s="11">
        <f>'[1]1-4 класс'!G280</f>
        <v>618.5</v>
      </c>
      <c r="K9" s="11">
        <f>'[1]1-4 класс'!G315</f>
        <v>643.12</v>
      </c>
      <c r="L9" s="11">
        <f>'[1]1-4 класс'!G349</f>
        <v>621.86</v>
      </c>
      <c r="M9" s="11">
        <f>'[1]1-4 класс'!G382</f>
        <v>618.5</v>
      </c>
      <c r="N9" s="12">
        <v>575.75</v>
      </c>
      <c r="O9" s="13">
        <v>25</v>
      </c>
      <c r="P9" s="2" t="s">
        <v>7</v>
      </c>
      <c r="Q9" s="14"/>
    </row>
    <row r="10" spans="1:19" ht="26.4">
      <c r="A10" s="8"/>
      <c r="B10" s="15" t="s">
        <v>8</v>
      </c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7"/>
      <c r="N10" s="18" t="s">
        <v>2</v>
      </c>
    </row>
    <row r="11" spans="1:19">
      <c r="A11" s="8"/>
      <c r="B11" s="9">
        <v>1</v>
      </c>
      <c r="C11" s="9">
        <v>2</v>
      </c>
      <c r="D11" s="9">
        <v>3</v>
      </c>
      <c r="E11" s="9">
        <v>4</v>
      </c>
      <c r="F11" s="9">
        <v>5</v>
      </c>
      <c r="G11" s="9">
        <v>6</v>
      </c>
      <c r="H11" s="9">
        <v>7</v>
      </c>
      <c r="I11" s="9">
        <v>8</v>
      </c>
      <c r="J11" s="9">
        <v>9</v>
      </c>
      <c r="K11" s="9">
        <v>10</v>
      </c>
      <c r="L11" s="9">
        <v>11</v>
      </c>
      <c r="M11" s="9">
        <v>12</v>
      </c>
      <c r="N11" s="10"/>
    </row>
    <row r="12" spans="1:19">
      <c r="A12" s="8" t="s">
        <v>3</v>
      </c>
      <c r="B12" s="11">
        <f>'[1]1-4 класс'!D21</f>
        <v>28.490000000000002</v>
      </c>
      <c r="C12" s="11">
        <f>'[1]1-4 класс'!D55</f>
        <v>28.990000000000002</v>
      </c>
      <c r="D12" s="11">
        <f>'[1]1-4 класс'!D87</f>
        <v>29.610000000000003</v>
      </c>
      <c r="E12" s="11">
        <f>'[1]1-4 класс'!D122</f>
        <v>24.349999999999998</v>
      </c>
      <c r="F12" s="11">
        <f>'[1]1-4 класс'!D157</f>
        <v>29.71</v>
      </c>
      <c r="G12" s="11">
        <f>'[1]1-4 класс'!D190</f>
        <v>29.653999999999996</v>
      </c>
      <c r="H12" s="11">
        <f>'[1]1-4 класс'!D222</f>
        <v>29.34</v>
      </c>
      <c r="I12" s="11">
        <f>'[1]1-4 класс'!D256</f>
        <v>31.11</v>
      </c>
      <c r="J12" s="11">
        <f>'[1]1-4 класс'!D289</f>
        <v>26.623000000000001</v>
      </c>
      <c r="K12" s="11">
        <f>'[1]1-4 класс'!D324</f>
        <v>28.14</v>
      </c>
      <c r="L12" s="11">
        <f>'[1]1-4 класс'!D357</f>
        <v>27.025999999999996</v>
      </c>
      <c r="M12" s="11">
        <f>'[1]1-4 класс'!D390</f>
        <v>28.4</v>
      </c>
      <c r="N12" s="12">
        <f t="shared" ref="N12:N21" si="0">SUM(B12:M12)/12</f>
        <v>28.453583333333331</v>
      </c>
    </row>
    <row r="13" spans="1:19">
      <c r="A13" s="8" t="s">
        <v>4</v>
      </c>
      <c r="B13" s="11">
        <f>'[1]1-4 класс'!E21</f>
        <v>29.139999999999997</v>
      </c>
      <c r="C13" s="11">
        <f>'[1]1-4 класс'!E55</f>
        <v>29.26</v>
      </c>
      <c r="D13" s="11">
        <f>'[1]1-4 класс'!E87</f>
        <v>30.454999999999998</v>
      </c>
      <c r="E13" s="11">
        <f>'[1]1-4 класс'!E122</f>
        <v>29.7</v>
      </c>
      <c r="F13" s="11">
        <f>'[1]1-4 класс'!E157</f>
        <v>28.05</v>
      </c>
      <c r="G13" s="11">
        <f>'[1]1-4 класс'!E190</f>
        <v>26.97</v>
      </c>
      <c r="H13" s="11">
        <f>'[1]1-4 класс'!E222</f>
        <v>29.92</v>
      </c>
      <c r="I13" s="11">
        <f>'[1]1-4 класс'!E256</f>
        <v>29.209999999999997</v>
      </c>
      <c r="J13" s="11">
        <f>'[1]1-4 класс'!E289</f>
        <v>27.677000000000003</v>
      </c>
      <c r="K13" s="11">
        <f>'[1]1-4 класс'!E324</f>
        <v>29.509999999999998</v>
      </c>
      <c r="L13" s="11">
        <f>'[1]1-4 класс'!E357</f>
        <v>26.12</v>
      </c>
      <c r="M13" s="11">
        <f>'[1]1-4 класс'!E390</f>
        <v>29.78</v>
      </c>
      <c r="N13" s="12">
        <f t="shared" si="0"/>
        <v>28.816000000000003</v>
      </c>
    </row>
    <row r="14" spans="1:19">
      <c r="A14" s="8" t="s">
        <v>5</v>
      </c>
      <c r="B14" s="11">
        <f>'[1]1-4 класс'!F21</f>
        <v>118.09</v>
      </c>
      <c r="C14" s="11">
        <f>'[1]1-4 класс'!F55</f>
        <v>127.08</v>
      </c>
      <c r="D14" s="11">
        <f>'[1]1-4 класс'!F87</f>
        <v>117.71000000000001</v>
      </c>
      <c r="E14" s="11">
        <f>'[1]1-4 класс'!F122</f>
        <v>129.27000000000001</v>
      </c>
      <c r="F14" s="11">
        <f>'[1]1-4 класс'!F157</f>
        <v>119.70000000000002</v>
      </c>
      <c r="G14" s="11">
        <f>'[1]1-4 класс'!F190</f>
        <v>129.23000000000002</v>
      </c>
      <c r="H14" s="11">
        <f>'[1]1-4 класс'!F222</f>
        <v>116.03</v>
      </c>
      <c r="I14" s="11">
        <f>'[1]1-4 класс'!F256</f>
        <v>116.82</v>
      </c>
      <c r="J14" s="11">
        <f>'[1]1-4 класс'!F289</f>
        <v>128.99799999999999</v>
      </c>
      <c r="K14" s="11">
        <f>'[1]1-4 класс'!F324</f>
        <v>129.27000000000001</v>
      </c>
      <c r="L14" s="11">
        <f>'[1]1-4 класс'!F357</f>
        <v>128.245</v>
      </c>
      <c r="M14" s="11">
        <f>'[1]1-4 класс'!F390</f>
        <v>122.36000000000001</v>
      </c>
      <c r="N14" s="12">
        <f t="shared" si="0"/>
        <v>123.5669166666667</v>
      </c>
    </row>
    <row r="15" spans="1:19">
      <c r="A15" s="8" t="s">
        <v>6</v>
      </c>
      <c r="B15" s="11">
        <f>'[1]1-4 класс'!G21</f>
        <v>851.3900000000001</v>
      </c>
      <c r="C15" s="11">
        <f>'[1]1-4 класс'!G55</f>
        <v>896.2</v>
      </c>
      <c r="D15" s="11">
        <f>'[1]1-4 класс'!G87</f>
        <v>865.13</v>
      </c>
      <c r="E15" s="11">
        <f>'[1]1-4 класс'!G122</f>
        <v>883.08</v>
      </c>
      <c r="F15" s="11">
        <f>'[1]1-4 класс'!G157</f>
        <v>852.93</v>
      </c>
      <c r="G15" s="11">
        <f>'[1]1-4 класс'!G190</f>
        <v>882.18</v>
      </c>
      <c r="H15" s="11">
        <f>'[1]1-4 класс'!G222</f>
        <v>856.12000000000012</v>
      </c>
      <c r="I15" s="11">
        <f>'[1]1-4 класс'!G256</f>
        <v>863.96999999999991</v>
      </c>
      <c r="J15" s="11">
        <f>'[1]1-4 класс'!G289</f>
        <v>875.39</v>
      </c>
      <c r="K15" s="11">
        <f>'[1]1-4 класс'!G324</f>
        <v>897.99</v>
      </c>
      <c r="L15" s="11">
        <f>'[1]1-4 класс'!G357</f>
        <v>859.47</v>
      </c>
      <c r="M15" s="11">
        <f>'[1]1-4 класс'!G390</f>
        <v>875.82</v>
      </c>
      <c r="N15" s="12">
        <v>824.3</v>
      </c>
      <c r="O15" s="13">
        <f>N15*100/2350</f>
        <v>35.076595744680851</v>
      </c>
      <c r="P15" s="2" t="s">
        <v>7</v>
      </c>
    </row>
    <row r="16" spans="1:19" ht="26.4">
      <c r="A16" s="8"/>
      <c r="B16" s="15" t="s">
        <v>9</v>
      </c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7"/>
      <c r="N16" s="18" t="s">
        <v>2</v>
      </c>
    </row>
    <row r="17" spans="1:16">
      <c r="A17" s="8"/>
      <c r="B17" s="9">
        <v>1</v>
      </c>
      <c r="C17" s="9">
        <v>2</v>
      </c>
      <c r="D17" s="9">
        <v>3</v>
      </c>
      <c r="E17" s="9">
        <v>4</v>
      </c>
      <c r="F17" s="9">
        <v>5</v>
      </c>
      <c r="G17" s="9">
        <v>6</v>
      </c>
      <c r="H17" s="9">
        <v>7</v>
      </c>
      <c r="I17" s="9">
        <v>8</v>
      </c>
      <c r="J17" s="9">
        <v>9</v>
      </c>
      <c r="K17" s="9">
        <v>10</v>
      </c>
      <c r="L17" s="9">
        <v>11</v>
      </c>
      <c r="M17" s="9">
        <v>12</v>
      </c>
      <c r="N17" s="10"/>
    </row>
    <row r="18" spans="1:16">
      <c r="A18" s="8" t="s">
        <v>3</v>
      </c>
      <c r="B18" s="11">
        <f>'[1]1-4 класс'!D28</f>
        <v>20.11</v>
      </c>
      <c r="C18" s="11">
        <f>'[1]1-4 класс'!D60</f>
        <v>16.18</v>
      </c>
      <c r="D18" s="11">
        <f>'[1]1-4 класс'!D94</f>
        <v>19.649999999999999</v>
      </c>
      <c r="E18" s="11">
        <f>'[1]1-4 класс'!D129</f>
        <v>19.04</v>
      </c>
      <c r="F18" s="11">
        <f>'[1]1-4 класс'!D163</f>
        <v>22.28</v>
      </c>
      <c r="G18" s="11">
        <f>'[1]1-4 класс'!D196</f>
        <v>19.599999999999998</v>
      </c>
      <c r="H18" s="11">
        <f>'[1]1-4 класс'!D229</f>
        <v>21.14</v>
      </c>
      <c r="I18" s="11">
        <f>'[1]1-4 класс'!D262</f>
        <v>19.760000000000002</v>
      </c>
      <c r="J18" s="11">
        <f>'[1]1-4 класс'!D296</f>
        <v>19.940000000000001</v>
      </c>
      <c r="K18" s="11">
        <f>'[1]1-4 класс'!D330</f>
        <v>19.999999999999996</v>
      </c>
      <c r="L18" s="11">
        <f>'[1]1-4 класс'!D364</f>
        <v>16.649999999999999</v>
      </c>
      <c r="M18" s="11">
        <f>'[1]1-4 класс'!D396</f>
        <v>22.28</v>
      </c>
      <c r="N18" s="12">
        <f t="shared" si="0"/>
        <v>19.719166666666666</v>
      </c>
    </row>
    <row r="19" spans="1:16">
      <c r="A19" s="8" t="s">
        <v>4</v>
      </c>
      <c r="B19" s="11">
        <f>'[1]1-4 класс'!E28</f>
        <v>19.309999999999999</v>
      </c>
      <c r="C19" s="11">
        <f>'[1]1-4 класс'!E60</f>
        <v>18.03</v>
      </c>
      <c r="D19" s="11">
        <f>'[1]1-4 класс'!E94</f>
        <v>19.829999999999998</v>
      </c>
      <c r="E19" s="11">
        <f>'[1]1-4 класс'!E129</f>
        <v>18.93</v>
      </c>
      <c r="F19" s="11">
        <f>'[1]1-4 класс'!E163</f>
        <v>20.033000000000001</v>
      </c>
      <c r="G19" s="11">
        <f>'[1]1-4 класс'!E196</f>
        <v>18.330000000000002</v>
      </c>
      <c r="H19" s="11">
        <f>'[1]1-4 класс'!E229</f>
        <v>16.16</v>
      </c>
      <c r="I19" s="11">
        <f>'[1]1-4 класс'!E262</f>
        <v>20.059999999999999</v>
      </c>
      <c r="J19" s="11">
        <f>'[1]1-4 класс'!E296</f>
        <v>19.150000000000002</v>
      </c>
      <c r="K19" s="11">
        <f>'[1]1-4 класс'!E330</f>
        <v>18.630000000000003</v>
      </c>
      <c r="L19" s="11">
        <f>'[1]1-4 класс'!E364</f>
        <v>18.880000000000003</v>
      </c>
      <c r="M19" s="11">
        <f>'[1]1-4 класс'!E396</f>
        <v>20.033000000000001</v>
      </c>
      <c r="N19" s="12">
        <f t="shared" si="0"/>
        <v>18.947999999999997</v>
      </c>
    </row>
    <row r="20" spans="1:16">
      <c r="A20" s="8" t="s">
        <v>5</v>
      </c>
      <c r="B20" s="11">
        <f>'[1]1-4 класс'!F28</f>
        <v>85.88000000000001</v>
      </c>
      <c r="C20" s="11">
        <f>'[1]1-4 класс'!F60</f>
        <v>88.53</v>
      </c>
      <c r="D20" s="11">
        <f>'[1]1-4 класс'!F94</f>
        <v>71.22</v>
      </c>
      <c r="E20" s="11">
        <f>'[1]1-4 класс'!F129</f>
        <v>87.1</v>
      </c>
      <c r="F20" s="11">
        <f>'[1]1-4 класс'!F163</f>
        <v>89.9</v>
      </c>
      <c r="G20" s="11">
        <f>'[1]1-4 класс'!F196</f>
        <v>83.330000000000013</v>
      </c>
      <c r="H20" s="11">
        <f>'[1]1-4 класс'!F229</f>
        <v>85.02000000000001</v>
      </c>
      <c r="I20" s="11">
        <f>'[1]1-4 класс'!F262</f>
        <v>87.18</v>
      </c>
      <c r="J20" s="11">
        <f>'[1]1-4 класс'!F296</f>
        <v>83.59</v>
      </c>
      <c r="K20" s="11">
        <f>'[1]1-4 класс'!F330</f>
        <v>86.03</v>
      </c>
      <c r="L20" s="11">
        <f>'[1]1-4 класс'!F364</f>
        <v>87.85</v>
      </c>
      <c r="M20" s="11">
        <f>'[1]1-4 класс'!F396</f>
        <v>89.9</v>
      </c>
      <c r="N20" s="12">
        <f t="shared" si="0"/>
        <v>85.460833333333355</v>
      </c>
    </row>
    <row r="21" spans="1:16">
      <c r="A21" s="8" t="s">
        <v>6</v>
      </c>
      <c r="B21" s="11">
        <f>'[1]1-4 класс'!G28</f>
        <v>601.66000000000008</v>
      </c>
      <c r="C21" s="11">
        <f>'[1]1-4 класс'!G60</f>
        <v>583.71</v>
      </c>
      <c r="D21" s="11">
        <f>'[1]1-4 класс'!G94</f>
        <v>604.62000000000012</v>
      </c>
      <c r="E21" s="11">
        <f>'[1]1-4 класс'!G129</f>
        <v>594.61</v>
      </c>
      <c r="F21" s="11">
        <f>'[1]1-4 класс'!G163</f>
        <v>607.75</v>
      </c>
      <c r="G21" s="11">
        <f>'[1]1-4 класс'!G196</f>
        <v>576.28800000000001</v>
      </c>
      <c r="H21" s="11">
        <f>'[1]1-4 класс'!G229</f>
        <v>565.83999999999992</v>
      </c>
      <c r="I21" s="11">
        <f>'[1]1-4 класс'!G262</f>
        <v>609.26</v>
      </c>
      <c r="J21" s="11">
        <f>'[1]1-4 класс'!G296</f>
        <v>587.11</v>
      </c>
      <c r="K21" s="11">
        <f>'[1]1-4 класс'!G330</f>
        <v>592.28800000000001</v>
      </c>
      <c r="L21" s="11">
        <f>'[1]1-4 класс'!G364</f>
        <v>589.02</v>
      </c>
      <c r="M21" s="11">
        <f>'[1]1-4 класс'!G396</f>
        <v>607.75</v>
      </c>
      <c r="N21" s="12">
        <f t="shared" si="0"/>
        <v>593.32550000000003</v>
      </c>
      <c r="O21" s="13">
        <f>N21*100/2350</f>
        <v>25.247893617021276</v>
      </c>
      <c r="P21" s="2" t="s">
        <v>7</v>
      </c>
    </row>
    <row r="22" spans="1:16" ht="26.4">
      <c r="A22" s="8"/>
      <c r="B22" s="15" t="s">
        <v>10</v>
      </c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7"/>
      <c r="N22" s="18" t="s">
        <v>2</v>
      </c>
    </row>
    <row r="23" spans="1:16">
      <c r="A23" s="8"/>
      <c r="B23" s="9">
        <v>1</v>
      </c>
      <c r="C23" s="9">
        <v>2</v>
      </c>
      <c r="D23" s="9">
        <v>3</v>
      </c>
      <c r="E23" s="9">
        <v>4</v>
      </c>
      <c r="F23" s="9">
        <v>5</v>
      </c>
      <c r="G23" s="9">
        <v>6</v>
      </c>
      <c r="H23" s="9">
        <v>7</v>
      </c>
      <c r="I23" s="9">
        <v>8</v>
      </c>
      <c r="J23" s="9">
        <v>9</v>
      </c>
      <c r="K23" s="9">
        <v>10</v>
      </c>
      <c r="L23" s="9">
        <v>11</v>
      </c>
      <c r="M23" s="9">
        <v>12</v>
      </c>
      <c r="N23" s="10"/>
    </row>
    <row r="24" spans="1:16">
      <c r="A24" s="8" t="s">
        <v>3</v>
      </c>
      <c r="B24" s="11">
        <f>'[1]1-4 класс'!D32</f>
        <v>11.45</v>
      </c>
      <c r="C24" s="11">
        <f>'[1]1-4 класс'!D64</f>
        <v>11.98</v>
      </c>
      <c r="D24" s="11">
        <f>'[1]1-4 класс'!D98</f>
        <v>12.440000000000001</v>
      </c>
      <c r="E24" s="11">
        <f>'[1]1-4 класс'!D133</f>
        <v>12.65</v>
      </c>
      <c r="F24" s="11">
        <f>'[1]1-4 класс'!D167</f>
        <v>13.85</v>
      </c>
      <c r="G24" s="11">
        <f>'[1]1-4 класс'!D200</f>
        <v>12.93</v>
      </c>
      <c r="H24" s="11">
        <f>'[1]1-4 класс'!D233</f>
        <v>13.15</v>
      </c>
      <c r="I24" s="11">
        <f>'[1]1-4 класс'!D266</f>
        <v>11.27</v>
      </c>
      <c r="J24" s="11">
        <f>'[1]1-4 класс'!D300</f>
        <v>12.870000000000001</v>
      </c>
      <c r="K24" s="11">
        <f>'[1]1-4 класс'!D334</f>
        <v>12.86</v>
      </c>
      <c r="L24" s="11">
        <f>'[1]1-4 класс'!D368</f>
        <v>13.01</v>
      </c>
      <c r="M24" s="11">
        <f>'[1]1-4 класс'!D400</f>
        <v>13.85</v>
      </c>
      <c r="N24" s="12">
        <f>SUM(B24:M24)/12</f>
        <v>12.692500000000001</v>
      </c>
    </row>
    <row r="25" spans="1:16">
      <c r="A25" s="8" t="s">
        <v>4</v>
      </c>
      <c r="B25" s="11">
        <f>'[1]1-4 класс'!E32</f>
        <v>14.55</v>
      </c>
      <c r="C25" s="11">
        <f>'[1]1-4 класс'!E64</f>
        <v>11.77</v>
      </c>
      <c r="D25" s="11">
        <f>'[1]1-4 класс'!E98</f>
        <v>10.130000000000001</v>
      </c>
      <c r="E25" s="11">
        <f>'[1]1-4 класс'!E133</f>
        <v>9.620000000000001</v>
      </c>
      <c r="F25" s="11">
        <f>'[1]1-4 класс'!E167</f>
        <v>13.75</v>
      </c>
      <c r="G25" s="11">
        <f>'[1]1-4 класс'!E200</f>
        <v>12.879999999999999</v>
      </c>
      <c r="H25" s="11">
        <f>'[1]1-4 класс'!E233</f>
        <v>13.15</v>
      </c>
      <c r="I25" s="11">
        <f>'[1]1-4 класс'!E266</f>
        <v>10.75</v>
      </c>
      <c r="J25" s="11">
        <f>'[1]1-4 класс'!E300</f>
        <v>10.6</v>
      </c>
      <c r="K25" s="11">
        <f>'[1]1-4 класс'!E334</f>
        <v>16.48</v>
      </c>
      <c r="L25" s="11">
        <f>'[1]1-4 класс'!E368</f>
        <v>13.08</v>
      </c>
      <c r="M25" s="11">
        <f>'[1]1-4 класс'!E400</f>
        <v>11.25</v>
      </c>
      <c r="N25" s="12">
        <f>SUM(B25:M25)/12</f>
        <v>12.334166666666668</v>
      </c>
    </row>
    <row r="26" spans="1:16">
      <c r="A26" s="8" t="s">
        <v>5</v>
      </c>
      <c r="B26" s="11">
        <f>'[1]1-4 класс'!F32</f>
        <v>53.9</v>
      </c>
      <c r="C26" s="11">
        <f>'[1]1-4 класс'!F64</f>
        <v>50</v>
      </c>
      <c r="D26" s="11">
        <f>'[1]1-4 класс'!F98</f>
        <v>54.11</v>
      </c>
      <c r="E26" s="11">
        <f>'[1]1-4 класс'!F133</f>
        <v>64.38</v>
      </c>
      <c r="F26" s="11">
        <f>'[1]1-4 класс'!F167</f>
        <v>53.6</v>
      </c>
      <c r="G26" s="11">
        <f>'[1]1-4 класс'!F200</f>
        <v>48.4</v>
      </c>
      <c r="H26" s="11">
        <f>'[1]1-4 класс'!F233</f>
        <v>50</v>
      </c>
      <c r="I26" s="11">
        <f>'[1]1-4 класс'!F266</f>
        <v>59.2</v>
      </c>
      <c r="J26" s="11">
        <f>'[1]1-4 класс'!F300</f>
        <v>68.349999999999994</v>
      </c>
      <c r="K26" s="11">
        <f>'[1]1-4 класс'!F334</f>
        <v>33.32</v>
      </c>
      <c r="L26" s="11">
        <f>'[1]1-4 класс'!F368</f>
        <v>49.79</v>
      </c>
      <c r="M26" s="11">
        <f>'[1]1-4 класс'!F400</f>
        <v>72.099999999999994</v>
      </c>
      <c r="N26" s="12">
        <f>SUM(B26:M26)/12</f>
        <v>54.762499999999996</v>
      </c>
    </row>
    <row r="27" spans="1:16" ht="13.8" thickBot="1">
      <c r="A27" s="19" t="s">
        <v>6</v>
      </c>
      <c r="B27" s="20">
        <f>'[1]1-4 класс'!G32</f>
        <v>392.1</v>
      </c>
      <c r="C27" s="20">
        <f>'[1]1-4 класс'!G64</f>
        <v>316.39999999999998</v>
      </c>
      <c r="D27" s="20">
        <f>'[1]1-4 класс'!G98</f>
        <v>351.84000000000003</v>
      </c>
      <c r="E27" s="20">
        <f>'[1]1-4 класс'!G133</f>
        <v>399.8</v>
      </c>
      <c r="F27" s="20">
        <f>'[1]1-4 класс'!G167</f>
        <v>393.3</v>
      </c>
      <c r="G27" s="20">
        <f>'[1]1-4 класс'!G200</f>
        <v>354.68</v>
      </c>
      <c r="H27" s="20">
        <f>'[1]1-4 класс'!G233</f>
        <v>364.2</v>
      </c>
      <c r="I27" s="20">
        <f>'[1]1-4 класс'!G266</f>
        <v>451.6</v>
      </c>
      <c r="J27" s="20">
        <f>'[1]1-4 класс'!G300</f>
        <v>426.9</v>
      </c>
      <c r="K27" s="20">
        <f>'[1]1-4 класс'!G334</f>
        <v>333.2</v>
      </c>
      <c r="L27" s="20">
        <f>'[1]1-4 класс'!G368</f>
        <v>363.63</v>
      </c>
      <c r="M27" s="20">
        <f>'[1]1-4 класс'!G400</f>
        <v>445.8</v>
      </c>
      <c r="N27" s="21">
        <f>SUM(B27:M27)/12</f>
        <v>382.78749999999997</v>
      </c>
      <c r="O27" s="13">
        <f>N27*100/2350</f>
        <v>16.288829787234043</v>
      </c>
      <c r="P27" s="2" t="s">
        <v>7</v>
      </c>
    </row>
    <row r="28" spans="1:16" ht="13.8" thickTop="1">
      <c r="A28" s="22"/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</row>
    <row r="29" spans="1:16">
      <c r="A29" s="22"/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</row>
    <row r="30" spans="1:16" ht="17.399999999999999">
      <c r="A30" s="23" t="s">
        <v>0</v>
      </c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</row>
    <row r="31" spans="1:16">
      <c r="A31" s="22"/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</row>
    <row r="32" spans="1:16" ht="13.8" thickBot="1">
      <c r="A32" s="22"/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</row>
    <row r="33" spans="1:16" ht="27" thickTop="1">
      <c r="A33" s="3"/>
      <c r="B33" s="4" t="s">
        <v>11</v>
      </c>
      <c r="C33" s="5"/>
      <c r="D33" s="5"/>
      <c r="E33" s="5"/>
      <c r="F33" s="5"/>
      <c r="G33" s="5"/>
      <c r="H33" s="5"/>
      <c r="I33" s="5"/>
      <c r="J33" s="5"/>
      <c r="K33" s="5"/>
      <c r="L33" s="5"/>
      <c r="M33" s="6"/>
      <c r="N33" s="7" t="s">
        <v>2</v>
      </c>
    </row>
    <row r="34" spans="1:16">
      <c r="A34" s="8"/>
      <c r="B34" s="9">
        <v>1</v>
      </c>
      <c r="C34" s="9">
        <v>2</v>
      </c>
      <c r="D34" s="9">
        <v>3</v>
      </c>
      <c r="E34" s="9">
        <v>4</v>
      </c>
      <c r="F34" s="9">
        <v>5</v>
      </c>
      <c r="G34" s="9">
        <v>6</v>
      </c>
      <c r="H34" s="9">
        <v>7</v>
      </c>
      <c r="I34" s="9">
        <v>8</v>
      </c>
      <c r="J34" s="9">
        <v>9</v>
      </c>
      <c r="K34" s="9">
        <v>10</v>
      </c>
      <c r="L34" s="9">
        <v>11</v>
      </c>
      <c r="M34" s="9">
        <v>12</v>
      </c>
      <c r="N34" s="10"/>
    </row>
    <row r="35" spans="1:16">
      <c r="A35" s="8" t="s">
        <v>3</v>
      </c>
      <c r="B35" s="11">
        <f>'[1]5-11 класс'!D12</f>
        <v>23.340000000000003</v>
      </c>
      <c r="C35" s="11">
        <f>'[1]5-11 класс'!D47</f>
        <v>22.06</v>
      </c>
      <c r="D35" s="11">
        <f>'[1]5-11 класс'!D78</f>
        <v>23.62</v>
      </c>
      <c r="E35" s="11">
        <f>'[1]5-11 класс'!D113</f>
        <v>22.64</v>
      </c>
      <c r="F35" s="11">
        <f>'[1]5-11 класс'!D148</f>
        <v>24.934999999999999</v>
      </c>
      <c r="G35" s="11">
        <f>'[1]5-11 класс'!D182</f>
        <v>22.700000000000003</v>
      </c>
      <c r="H35" s="11">
        <f>'[1]5-11 класс'!D214</f>
        <v>22.775000000000002</v>
      </c>
      <c r="I35" s="11">
        <f>'[1]5-11 класс'!D248</f>
        <v>22.05</v>
      </c>
      <c r="J35" s="11">
        <f>'[1]5-11 класс'!D280</f>
        <v>22.830000000000002</v>
      </c>
      <c r="K35" s="11">
        <f>'[1]5-11 класс'!D315</f>
        <v>24.339999999999996</v>
      </c>
      <c r="L35" s="11">
        <f>'[1]5-11 класс'!D349</f>
        <v>24</v>
      </c>
      <c r="M35" s="11">
        <f>'[1]5-11 класс'!D382</f>
        <v>22.830000000000002</v>
      </c>
      <c r="N35" s="12">
        <f>SUM(B35:M35)/12</f>
        <v>23.176666666666673</v>
      </c>
    </row>
    <row r="36" spans="1:16">
      <c r="A36" s="8" t="s">
        <v>4</v>
      </c>
      <c r="B36" s="11">
        <f>'[1]5-11 класс'!E12</f>
        <v>22.84</v>
      </c>
      <c r="C36" s="11">
        <f>'[1]5-11 класс'!E47</f>
        <v>22.9</v>
      </c>
      <c r="D36" s="11">
        <f>'[1]5-11 класс'!E78</f>
        <v>24.15</v>
      </c>
      <c r="E36" s="11">
        <f>'[1]5-11 класс'!E113</f>
        <v>23.36</v>
      </c>
      <c r="F36" s="11">
        <f>'[1]5-11 класс'!E148</f>
        <v>24.821999999999999</v>
      </c>
      <c r="G36" s="11">
        <f>'[1]5-11 класс'!E182</f>
        <v>22.948999999999998</v>
      </c>
      <c r="H36" s="11">
        <f>'[1]5-11 класс'!E214</f>
        <v>23.59</v>
      </c>
      <c r="I36" s="11">
        <f>'[1]5-11 класс'!E248</f>
        <v>22.77</v>
      </c>
      <c r="J36" s="11">
        <f>'[1]5-11 класс'!E280</f>
        <v>24.060000000000002</v>
      </c>
      <c r="K36" s="11">
        <f>'[1]5-11 класс'!E315</f>
        <v>22.917000000000002</v>
      </c>
      <c r="L36" s="11">
        <f>'[1]5-11 класс'!E349</f>
        <v>23.948</v>
      </c>
      <c r="M36" s="11">
        <f>'[1]5-11 класс'!E382</f>
        <v>24.060000000000002</v>
      </c>
      <c r="N36" s="12">
        <f>SUM(B36:M36)/12</f>
        <v>23.5305</v>
      </c>
    </row>
    <row r="37" spans="1:16">
      <c r="A37" s="8" t="s">
        <v>5</v>
      </c>
      <c r="B37" s="11">
        <f>'[1]5-11 класс'!F12</f>
        <v>103.28</v>
      </c>
      <c r="C37" s="11">
        <f>'[1]5-11 класс'!F47</f>
        <v>101.44</v>
      </c>
      <c r="D37" s="11">
        <f>'[1]5-11 класс'!F78</f>
        <v>104.19</v>
      </c>
      <c r="E37" s="11">
        <f>'[1]5-11 класс'!F113</f>
        <v>102.77000000000001</v>
      </c>
      <c r="F37" s="11">
        <f>'[1]5-11 класс'!F148</f>
        <v>96.74</v>
      </c>
      <c r="G37" s="11">
        <f>'[1]5-11 класс'!F182</f>
        <v>98.759999999999991</v>
      </c>
      <c r="H37" s="11">
        <f>'[1]5-11 класс'!F214</f>
        <v>99.35</v>
      </c>
      <c r="I37" s="11">
        <f>'[1]5-11 класс'!F248</f>
        <v>111.79</v>
      </c>
      <c r="J37" s="11">
        <f>'[1]5-11 класс'!F280</f>
        <v>97.9</v>
      </c>
      <c r="K37" s="11">
        <f>'[1]5-11 класс'!F315</f>
        <v>102.52</v>
      </c>
      <c r="L37" s="11">
        <f>'[1]5-11 класс'!F349</f>
        <v>104</v>
      </c>
      <c r="M37" s="11">
        <f>'[1]5-11 класс'!F382</f>
        <v>97.9</v>
      </c>
      <c r="N37" s="12">
        <f>SUM(B37:M37)/12</f>
        <v>101.71999999999998</v>
      </c>
    </row>
    <row r="38" spans="1:16">
      <c r="A38" s="8" t="s">
        <v>6</v>
      </c>
      <c r="B38" s="11">
        <f>'[1]5-11 класс'!G12</f>
        <v>724.65</v>
      </c>
      <c r="C38" s="11">
        <f>'[1]5-11 класс'!G47</f>
        <v>679.93000000000006</v>
      </c>
      <c r="D38" s="11">
        <f>'[1]5-11 класс'!G78</f>
        <v>683.32</v>
      </c>
      <c r="E38" s="11">
        <f>'[1]5-11 класс'!G113</f>
        <v>714.81999999999994</v>
      </c>
      <c r="F38" s="11">
        <f>'[1]5-11 класс'!G148</f>
        <v>696.2</v>
      </c>
      <c r="G38" s="11">
        <f>'[1]5-11 класс'!G182</f>
        <v>697.49300000000005</v>
      </c>
      <c r="H38" s="11">
        <f>'[1]5-11 класс'!G214</f>
        <v>702.20999999999992</v>
      </c>
      <c r="I38" s="11">
        <f>'[1]5-11 класс'!G248</f>
        <v>743.16000000000008</v>
      </c>
      <c r="J38" s="11">
        <f>'[1]5-11 класс'!G280</f>
        <v>701.17</v>
      </c>
      <c r="K38" s="11">
        <f>'[1]5-11 класс'!G315</f>
        <v>715.47500000000002</v>
      </c>
      <c r="L38" s="11">
        <f>'[1]5-11 класс'!G349</f>
        <v>734.59199999999998</v>
      </c>
      <c r="M38" s="11">
        <f>'[1]5-11 класс'!G382</f>
        <v>701.17</v>
      </c>
      <c r="N38" s="12">
        <v>665</v>
      </c>
      <c r="O38" s="14">
        <v>25</v>
      </c>
      <c r="P38" s="2" t="s">
        <v>7</v>
      </c>
    </row>
    <row r="39" spans="1:16" ht="26.4">
      <c r="A39" s="8"/>
      <c r="B39" s="15" t="s">
        <v>12</v>
      </c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7"/>
      <c r="N39" s="18" t="s">
        <v>2</v>
      </c>
    </row>
    <row r="40" spans="1:16">
      <c r="A40" s="8"/>
      <c r="B40" s="9">
        <v>1</v>
      </c>
      <c r="C40" s="9">
        <v>2</v>
      </c>
      <c r="D40" s="9">
        <v>3</v>
      </c>
      <c r="E40" s="9">
        <v>4</v>
      </c>
      <c r="F40" s="9">
        <v>5</v>
      </c>
      <c r="G40" s="9">
        <v>6</v>
      </c>
      <c r="H40" s="9">
        <v>7</v>
      </c>
      <c r="I40" s="9">
        <v>8</v>
      </c>
      <c r="J40" s="9">
        <v>9</v>
      </c>
      <c r="K40" s="9">
        <v>10</v>
      </c>
      <c r="L40" s="9">
        <v>11</v>
      </c>
      <c r="M40" s="9">
        <v>12</v>
      </c>
      <c r="N40" s="10"/>
    </row>
    <row r="41" spans="1:16">
      <c r="A41" s="8" t="s">
        <v>3</v>
      </c>
      <c r="B41" s="11">
        <f>'[1]5-11 класс'!D21</f>
        <v>31.93</v>
      </c>
      <c r="C41" s="11">
        <f>'[1]5-11 класс'!D55</f>
        <v>32.17</v>
      </c>
      <c r="D41" s="11">
        <f>'[1]5-11 класс'!D87</f>
        <v>32.019999999999996</v>
      </c>
      <c r="E41" s="11">
        <f>'[1]5-11 класс'!D122</f>
        <v>26.289999999999996</v>
      </c>
      <c r="F41" s="11">
        <f>'[1]5-11 класс'!D157</f>
        <v>33.729999999999997</v>
      </c>
      <c r="G41" s="11">
        <f>'[1]5-11 класс'!D190</f>
        <v>35.089999999999996</v>
      </c>
      <c r="H41" s="11">
        <f>'[1]5-11 класс'!D222</f>
        <v>33.485999999999997</v>
      </c>
      <c r="I41" s="11">
        <f>'[1]5-11 класс'!D256</f>
        <v>36.65</v>
      </c>
      <c r="J41" s="11">
        <f>'[1]5-11 класс'!D289</f>
        <v>31.869999999999997</v>
      </c>
      <c r="K41" s="11">
        <f>'[1]5-11 класс'!D324</f>
        <v>31.37</v>
      </c>
      <c r="L41" s="11">
        <f>'[1]5-11 класс'!D357</f>
        <v>32.340000000000003</v>
      </c>
      <c r="M41" s="11">
        <f>'[1]5-11 класс'!D390</f>
        <v>31.77</v>
      </c>
      <c r="N41" s="12">
        <f>SUM(B41:M41)/12</f>
        <v>32.393000000000001</v>
      </c>
    </row>
    <row r="42" spans="1:16">
      <c r="A42" s="8" t="s">
        <v>4</v>
      </c>
      <c r="B42" s="11">
        <f>'[1]5-11 класс'!E21</f>
        <v>35.710000000000008</v>
      </c>
      <c r="C42" s="11">
        <f>'[1]5-11 класс'!E55</f>
        <v>33.319999999999993</v>
      </c>
      <c r="D42" s="11">
        <f>'[1]5-11 класс'!E87</f>
        <v>33.299999999999997</v>
      </c>
      <c r="E42" s="11">
        <f>'[1]5-11 класс'!E122</f>
        <v>35.979999999999997</v>
      </c>
      <c r="F42" s="11">
        <f>'[1]5-11 класс'!E157</f>
        <v>35.550000000000004</v>
      </c>
      <c r="G42" s="11">
        <f>'[1]5-11 класс'!E190</f>
        <v>35.749999999999993</v>
      </c>
      <c r="H42" s="11">
        <f>'[1]5-11 класс'!E222</f>
        <v>35.744000000000014</v>
      </c>
      <c r="I42" s="11">
        <f>'[1]5-11 класс'!E256</f>
        <v>37.76</v>
      </c>
      <c r="J42" s="11">
        <f>'[1]5-11 класс'!E289</f>
        <v>33.660000000000004</v>
      </c>
      <c r="K42" s="11">
        <f>'[1]5-11 класс'!E324</f>
        <v>33.880000000000003</v>
      </c>
      <c r="L42" s="11">
        <f>'[1]5-11 класс'!E357</f>
        <v>33.540000000000006</v>
      </c>
      <c r="M42" s="11">
        <f>'[1]5-11 класс'!E390</f>
        <v>34.620000000000005</v>
      </c>
      <c r="N42" s="12">
        <f>SUM(B42:M42)/12</f>
        <v>34.901166666666676</v>
      </c>
    </row>
    <row r="43" spans="1:16">
      <c r="A43" s="8" t="s">
        <v>5</v>
      </c>
      <c r="B43" s="11">
        <f>'[1]5-11 класс'!F21</f>
        <v>134.31</v>
      </c>
      <c r="C43" s="11">
        <f>'[1]5-11 класс'!F55</f>
        <v>140.80000000000001</v>
      </c>
      <c r="D43" s="11">
        <f>'[1]5-11 класс'!F87</f>
        <v>135.44</v>
      </c>
      <c r="E43" s="11">
        <f>'[1]5-11 класс'!F122</f>
        <v>138.81</v>
      </c>
      <c r="F43" s="11">
        <f>'[1]5-11 класс'!F157</f>
        <v>133.51</v>
      </c>
      <c r="G43" s="11">
        <f>'[1]5-11 класс'!F190</f>
        <v>133.82000000000002</v>
      </c>
      <c r="H43" s="11">
        <f>'[1]5-11 класс'!F222</f>
        <v>131.11799999999999</v>
      </c>
      <c r="I43" s="11">
        <f>'[1]5-11 класс'!F256</f>
        <v>131.88</v>
      </c>
      <c r="J43" s="11">
        <f>'[1]5-11 класс'!F289</f>
        <v>145.44999999999999</v>
      </c>
      <c r="K43" s="11">
        <f>'[1]5-11 класс'!F324</f>
        <v>147.58000000000001</v>
      </c>
      <c r="L43" s="11">
        <f>'[1]5-11 класс'!F357</f>
        <v>144.29999999999998</v>
      </c>
      <c r="M43" s="11">
        <f>'[1]5-11 класс'!F390</f>
        <v>141.57999999999998</v>
      </c>
      <c r="N43" s="12">
        <f>SUM(B43:M43)/12</f>
        <v>138.2165</v>
      </c>
    </row>
    <row r="44" spans="1:16">
      <c r="A44" s="8" t="s">
        <v>6</v>
      </c>
      <c r="B44" s="11">
        <f>'[1]5-11 класс'!G21</f>
        <v>989.31000000000006</v>
      </c>
      <c r="C44" s="11">
        <f>'[1]5-11 класс'!G55</f>
        <v>1000.62</v>
      </c>
      <c r="D44" s="11">
        <f>'[1]5-11 класс'!G87</f>
        <v>971.59000000000015</v>
      </c>
      <c r="E44" s="11">
        <f>'[1]5-11 класс'!G122</f>
        <v>985.32</v>
      </c>
      <c r="F44" s="11">
        <f>'[1]5-11 класс'!G157</f>
        <v>1005.49</v>
      </c>
      <c r="G44" s="11">
        <f>'[1]5-11 класс'!G190</f>
        <v>1001.79</v>
      </c>
      <c r="H44" s="11">
        <f>'[1]5-11 класс'!G222</f>
        <v>986.03</v>
      </c>
      <c r="I44" s="11">
        <f>'[1]5-11 класс'!G256</f>
        <v>1023.51</v>
      </c>
      <c r="J44" s="11">
        <f>'[1]5-11 класс'!G289</f>
        <v>1016.07</v>
      </c>
      <c r="K44" s="11">
        <f>'[1]5-11 класс'!G324</f>
        <v>1023.82</v>
      </c>
      <c r="L44" s="11">
        <f>'[1]5-11 класс'!G357</f>
        <v>1011.2800000000001</v>
      </c>
      <c r="M44" s="11">
        <f>'[1]5-11 класс'!G390</f>
        <v>958.5</v>
      </c>
      <c r="N44" s="12">
        <v>951.6</v>
      </c>
      <c r="O44" s="13">
        <f>N44*100/2713</f>
        <v>35.075562108367123</v>
      </c>
      <c r="P44" s="2" t="s">
        <v>7</v>
      </c>
    </row>
    <row r="45" spans="1:16" ht="26.4">
      <c r="A45" s="8"/>
      <c r="B45" s="15" t="s">
        <v>13</v>
      </c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7"/>
      <c r="N45" s="18" t="s">
        <v>2</v>
      </c>
    </row>
    <row r="46" spans="1:16">
      <c r="A46" s="8"/>
      <c r="B46" s="9">
        <v>1</v>
      </c>
      <c r="C46" s="9">
        <v>2</v>
      </c>
      <c r="D46" s="9">
        <v>3</v>
      </c>
      <c r="E46" s="9">
        <v>4</v>
      </c>
      <c r="F46" s="9">
        <v>5</v>
      </c>
      <c r="G46" s="9">
        <v>6</v>
      </c>
      <c r="H46" s="9">
        <v>7</v>
      </c>
      <c r="I46" s="9">
        <v>8</v>
      </c>
      <c r="J46" s="9">
        <v>9</v>
      </c>
      <c r="K46" s="9">
        <v>10</v>
      </c>
      <c r="L46" s="9">
        <v>11</v>
      </c>
      <c r="M46" s="9">
        <v>12</v>
      </c>
      <c r="N46" s="10"/>
    </row>
    <row r="47" spans="1:16">
      <c r="A47" s="8" t="s">
        <v>3</v>
      </c>
      <c r="B47" s="11">
        <f>'[1]5-11 класс'!D28</f>
        <v>21.580000000000002</v>
      </c>
      <c r="C47" s="11">
        <f>'[1]5-11 класс'!D60</f>
        <v>20.25</v>
      </c>
      <c r="D47" s="11">
        <f>'[1]5-11 класс'!D94</f>
        <v>23.391999999999999</v>
      </c>
      <c r="E47" s="11">
        <f>'[1]5-11 класс'!D129</f>
        <v>21.44</v>
      </c>
      <c r="F47" s="11">
        <f>'[1]5-11 класс'!D163</f>
        <v>22.58</v>
      </c>
      <c r="G47" s="11">
        <f>'[1]5-11 класс'!D196</f>
        <v>24.61</v>
      </c>
      <c r="H47" s="11">
        <f>'[1]5-11 класс'!D229</f>
        <v>23.439999999999998</v>
      </c>
      <c r="I47" s="11">
        <f>'[1]5-11 класс'!D262</f>
        <v>22.664999999999999</v>
      </c>
      <c r="J47" s="11">
        <f>'[1]5-11 класс'!D296</f>
        <v>23.766999999999999</v>
      </c>
      <c r="K47" s="11">
        <f>'[1]5-11 класс'!D330</f>
        <v>24.63</v>
      </c>
      <c r="L47" s="11">
        <f>'[1]5-11 класс'!D364</f>
        <v>19.940000000000001</v>
      </c>
      <c r="M47" s="11">
        <f>'[1]5-11 класс'!D396</f>
        <v>22.58</v>
      </c>
      <c r="N47" s="12">
        <f>SUM(B47:M47)/12</f>
        <v>22.572833333333332</v>
      </c>
    </row>
    <row r="48" spans="1:16">
      <c r="A48" s="8" t="s">
        <v>4</v>
      </c>
      <c r="B48" s="11">
        <f>'[1]5-11 класс'!E28</f>
        <v>21.31</v>
      </c>
      <c r="C48" s="11">
        <f>'[1]5-11 класс'!E60</f>
        <v>22.68</v>
      </c>
      <c r="D48" s="11">
        <f>'[1]5-11 класс'!E94</f>
        <v>23.8</v>
      </c>
      <c r="E48" s="11">
        <f>'[1]5-11 класс'!E129</f>
        <v>19.250000000000004</v>
      </c>
      <c r="F48" s="11">
        <f>'[1]5-11 класс'!E163</f>
        <v>24.174999999999997</v>
      </c>
      <c r="G48" s="11">
        <f>'[1]5-11 класс'!E196</f>
        <v>22.580000000000002</v>
      </c>
      <c r="H48" s="11">
        <f>'[1]5-11 класс'!E229</f>
        <v>19.430000000000003</v>
      </c>
      <c r="I48" s="11">
        <f>'[1]5-11 класс'!E262</f>
        <v>21.982000000000003</v>
      </c>
      <c r="J48" s="11">
        <f>'[1]5-11 класс'!E296</f>
        <v>22.978999999999996</v>
      </c>
      <c r="K48" s="11">
        <f>'[1]5-11 класс'!E330</f>
        <v>22.84</v>
      </c>
      <c r="L48" s="11">
        <f>'[1]5-11 класс'!E364</f>
        <v>21.299999999999997</v>
      </c>
      <c r="M48" s="11">
        <f>'[1]5-11 класс'!E396</f>
        <v>24.174999999999997</v>
      </c>
      <c r="N48" s="12">
        <f>SUM(B48:M48)/12</f>
        <v>22.208416666666665</v>
      </c>
    </row>
    <row r="49" spans="1:16">
      <c r="A49" s="8" t="s">
        <v>5</v>
      </c>
      <c r="B49" s="11">
        <f>'[1]5-11 класс'!F28</f>
        <v>98.990000000000009</v>
      </c>
      <c r="C49" s="11">
        <f>'[1]5-11 класс'!F60</f>
        <v>107.75999999999999</v>
      </c>
      <c r="D49" s="11">
        <f>'[1]5-11 класс'!F94</f>
        <v>81.683999999999997</v>
      </c>
      <c r="E49" s="11">
        <f>'[1]5-11 класс'!F129</f>
        <v>101.41999999999999</v>
      </c>
      <c r="F49" s="11">
        <f>'[1]5-11 класс'!F163</f>
        <v>107.67</v>
      </c>
      <c r="G49" s="11">
        <f>'[1]5-11 класс'!F196</f>
        <v>99.37</v>
      </c>
      <c r="H49" s="11">
        <f>'[1]5-11 класс'!F229</f>
        <v>96.9</v>
      </c>
      <c r="I49" s="11">
        <f>'[1]5-11 класс'!F262</f>
        <v>97.78</v>
      </c>
      <c r="J49" s="11">
        <f>'[1]5-11 класс'!F296</f>
        <v>93.861999999999995</v>
      </c>
      <c r="K49" s="11">
        <f>'[1]5-11 класс'!F330</f>
        <v>99.61</v>
      </c>
      <c r="L49" s="11">
        <f>'[1]5-11 класс'!F364</f>
        <v>105.93</v>
      </c>
      <c r="M49" s="11">
        <f>'[1]5-11 класс'!F396</f>
        <v>107.67</v>
      </c>
      <c r="N49" s="12">
        <f>SUM(B49:M49)/12</f>
        <v>99.887166666666658</v>
      </c>
    </row>
    <row r="50" spans="1:16">
      <c r="A50" s="8" t="s">
        <v>6</v>
      </c>
      <c r="B50" s="11">
        <f>'[1]5-11 класс'!G28</f>
        <v>664.12</v>
      </c>
      <c r="C50" s="11">
        <f>'[1]5-11 класс'!G60</f>
        <v>720.14</v>
      </c>
      <c r="D50" s="11">
        <f>'[1]5-11 класс'!G94</f>
        <v>698.34400000000005</v>
      </c>
      <c r="E50" s="11">
        <f>'[1]5-11 класс'!G129</f>
        <v>664.81</v>
      </c>
      <c r="F50" s="11">
        <f>'[1]5-11 класс'!G163</f>
        <v>731.19</v>
      </c>
      <c r="G50" s="11">
        <f>'[1]5-11 класс'!G196</f>
        <v>709.25</v>
      </c>
      <c r="H50" s="11">
        <f>'[1]5-11 класс'!G229</f>
        <v>652.1</v>
      </c>
      <c r="I50" s="11">
        <f>'[1]5-11 класс'!G262</f>
        <v>682.40000000000009</v>
      </c>
      <c r="J50" s="11">
        <f>'[1]5-11 класс'!G296</f>
        <v>677.83</v>
      </c>
      <c r="K50" s="11">
        <f>'[1]5-11 класс'!G330</f>
        <v>713.5</v>
      </c>
      <c r="L50" s="11">
        <f>'[1]5-11 класс'!G364</f>
        <v>697.41</v>
      </c>
      <c r="M50" s="11">
        <f>'[1]5-11 класс'!G396</f>
        <v>731.19</v>
      </c>
      <c r="N50" s="12">
        <f>SUM(B50:M50)/12</f>
        <v>695.19033333333346</v>
      </c>
      <c r="O50" s="13">
        <f>N50*100/2713</f>
        <v>25.624413318589511</v>
      </c>
      <c r="P50" s="2" t="s">
        <v>7</v>
      </c>
    </row>
    <row r="51" spans="1:16" ht="26.4">
      <c r="A51" s="8"/>
      <c r="B51" s="15" t="s">
        <v>14</v>
      </c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7"/>
      <c r="N51" s="18" t="s">
        <v>2</v>
      </c>
    </row>
    <row r="52" spans="1:16">
      <c r="A52" s="8"/>
      <c r="B52" s="9">
        <v>1</v>
      </c>
      <c r="C52" s="9">
        <v>2</v>
      </c>
      <c r="D52" s="9">
        <v>3</v>
      </c>
      <c r="E52" s="9">
        <v>4</v>
      </c>
      <c r="F52" s="9">
        <v>5</v>
      </c>
      <c r="G52" s="9">
        <v>6</v>
      </c>
      <c r="H52" s="9">
        <v>7</v>
      </c>
      <c r="I52" s="9">
        <v>8</v>
      </c>
      <c r="J52" s="9">
        <v>9</v>
      </c>
      <c r="K52" s="9">
        <v>10</v>
      </c>
      <c r="L52" s="9">
        <v>11</v>
      </c>
      <c r="M52" s="9">
        <v>12</v>
      </c>
      <c r="N52" s="10"/>
    </row>
    <row r="53" spans="1:16">
      <c r="A53" s="8" t="s">
        <v>3</v>
      </c>
      <c r="B53" s="11">
        <f>'[1]5-11 класс'!D32</f>
        <v>15.65</v>
      </c>
      <c r="C53" s="11">
        <f>'[1]5-11 класс'!D64</f>
        <v>16.71</v>
      </c>
      <c r="D53" s="11">
        <f>'[1]5-11 класс'!D98</f>
        <v>16.380000000000003</v>
      </c>
      <c r="E53" s="11">
        <f>'[1]5-11 класс'!D133</f>
        <v>15.370000000000001</v>
      </c>
      <c r="F53" s="11">
        <f>'[1]5-11 класс'!D167</f>
        <v>20.58</v>
      </c>
      <c r="G53" s="11">
        <f>'[1]5-11 класс'!D200</f>
        <v>16.75</v>
      </c>
      <c r="H53" s="11">
        <f>'[1]5-11 класс'!D233</f>
        <v>19.079999999999998</v>
      </c>
      <c r="I53" s="11">
        <f>'[1]5-11 класс'!D266</f>
        <v>13.92</v>
      </c>
      <c r="J53" s="11">
        <f>'[1]5-11 класс'!D300</f>
        <v>15.66</v>
      </c>
      <c r="K53" s="11">
        <f>'[1]5-11 класс'!D334</f>
        <v>17.45</v>
      </c>
      <c r="L53" s="11">
        <f>'[1]5-11 класс'!D368</f>
        <v>16.850000000000001</v>
      </c>
      <c r="M53" s="11">
        <f>'[1]5-11 класс'!D400</f>
        <v>20.58</v>
      </c>
      <c r="N53" s="12">
        <f>SUM(B53:M53)/12</f>
        <v>17.081666666666663</v>
      </c>
    </row>
    <row r="54" spans="1:16">
      <c r="A54" s="8" t="s">
        <v>4</v>
      </c>
      <c r="B54" s="11">
        <f>'[1]5-11 класс'!E32</f>
        <v>22.85</v>
      </c>
      <c r="C54" s="11">
        <f>'[1]5-11 класс'!E64</f>
        <v>17.295999999999999</v>
      </c>
      <c r="D54" s="11">
        <f>'[1]5-11 класс'!E98</f>
        <v>14.63</v>
      </c>
      <c r="E54" s="11">
        <f>'[1]5-11 класс'!E133</f>
        <v>11.58</v>
      </c>
      <c r="F54" s="11">
        <f>'[1]5-11 класс'!E167</f>
        <v>21.25</v>
      </c>
      <c r="G54" s="11">
        <f>'[1]5-11 класс'!E200</f>
        <v>17.350000000000001</v>
      </c>
      <c r="H54" s="11">
        <f>'[1]5-11 класс'!E233</f>
        <v>20.07</v>
      </c>
      <c r="I54" s="11">
        <f>'[1]5-11 класс'!E266</f>
        <v>15.42</v>
      </c>
      <c r="J54" s="11">
        <f>'[1]5-11 класс'!E300</f>
        <v>13.05</v>
      </c>
      <c r="K54" s="11">
        <f>'[1]5-11 класс'!E334</f>
        <v>24.85</v>
      </c>
      <c r="L54" s="11">
        <f>'[1]5-11 класс'!E368</f>
        <v>17.649999999999999</v>
      </c>
      <c r="M54" s="11">
        <f>'[1]5-11 класс'!E400</f>
        <v>18.75</v>
      </c>
      <c r="N54" s="12">
        <f>SUM(B54:M54)/12</f>
        <v>17.895500000000002</v>
      </c>
    </row>
    <row r="55" spans="1:16">
      <c r="A55" s="8" t="s">
        <v>5</v>
      </c>
      <c r="B55" s="11">
        <f>'[1]5-11 класс'!F32</f>
        <v>97.8</v>
      </c>
      <c r="C55" s="11">
        <f>'[1]5-11 класс'!F64</f>
        <v>90</v>
      </c>
      <c r="D55" s="11">
        <f>'[1]5-11 класс'!F98</f>
        <v>73.09</v>
      </c>
      <c r="E55" s="11">
        <f>'[1]5-11 класс'!F133</f>
        <v>80.34</v>
      </c>
      <c r="F55" s="11">
        <f>'[1]5-11 класс'!F167</f>
        <v>97.2</v>
      </c>
      <c r="G55" s="11">
        <f>'[1]5-11 класс'!F200</f>
        <v>74</v>
      </c>
      <c r="H55" s="11">
        <f>'[1]5-11 класс'!F233</f>
        <v>90</v>
      </c>
      <c r="I55" s="11">
        <f>'[1]5-11 класс'!F266</f>
        <v>79.67</v>
      </c>
      <c r="J55" s="11">
        <f>'[1]5-11 класс'!F300</f>
        <v>85.63</v>
      </c>
      <c r="K55" s="11">
        <f>'[1]5-11 класс'!F334</f>
        <v>52.4</v>
      </c>
      <c r="L55" s="11">
        <f>'[1]5-11 класс'!F368</f>
        <v>76.31</v>
      </c>
      <c r="M55" s="11">
        <f>'[1]5-11 класс'!F400</f>
        <v>115.7</v>
      </c>
      <c r="N55" s="12">
        <f>SUM(B55:M55)/12</f>
        <v>84.345000000000013</v>
      </c>
    </row>
    <row r="56" spans="1:16" ht="13.8" thickBot="1">
      <c r="A56" s="19" t="s">
        <v>6</v>
      </c>
      <c r="B56" s="20">
        <f>'[1]5-11 класс'!G32</f>
        <v>659</v>
      </c>
      <c r="C56" s="20">
        <f>'[1]5-11 класс'!G64</f>
        <v>507.8</v>
      </c>
      <c r="D56" s="20">
        <f>'[1]5-11 класс'!G98</f>
        <v>479.9</v>
      </c>
      <c r="E56" s="20">
        <f>'[1]5-11 класс'!G133</f>
        <v>492.67</v>
      </c>
      <c r="F56" s="20">
        <f>'[1]5-11 класс'!G167</f>
        <v>662</v>
      </c>
      <c r="G56" s="20">
        <f>'[1]5-11 класс'!G200</f>
        <v>507.8</v>
      </c>
      <c r="H56" s="20">
        <f>'[1]5-11 класс'!G233</f>
        <v>603.5</v>
      </c>
      <c r="I56" s="20">
        <f>'[1]5-11 класс'!G266</f>
        <v>634.33999999999992</v>
      </c>
      <c r="J56" s="20">
        <f>'[1]5-11 класс'!G300</f>
        <v>528.79999999999995</v>
      </c>
      <c r="K56" s="20">
        <f>'[1]5-11 класс'!G334</f>
        <v>503.67</v>
      </c>
      <c r="L56" s="20">
        <f>'[1]5-11 класс'!G368</f>
        <v>522.41000000000008</v>
      </c>
      <c r="M56" s="20">
        <f>'[1]5-11 класс'!G400</f>
        <v>714.5</v>
      </c>
      <c r="N56" s="21">
        <f>SUM(B56:M56)/12</f>
        <v>568.03250000000003</v>
      </c>
      <c r="O56" s="13">
        <f>N56*100/2713</f>
        <v>20.937430888315518</v>
      </c>
      <c r="P56" s="2" t="s">
        <v>7</v>
      </c>
    </row>
  </sheetData>
  <sheetProtection selectLockedCells="1" selectUnlockedCells="1"/>
  <mergeCells count="2">
    <mergeCell ref="A1:N1"/>
    <mergeCell ref="A30:N30"/>
  </mergeCells>
  <printOptions horizontalCentered="1"/>
  <pageMargins left="0.78749999999999998" right="0.78749999999999998" top="0.19652777777777777" bottom="0.27986111111111112" header="0.51180555555555551" footer="0.51180555555555551"/>
  <pageSetup paperSize="9" scale="70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Распред пищ. и эн.</vt:lpstr>
      <vt:lpstr>__xlnm.Print_Area_2</vt:lpstr>
      <vt:lpstr>'Распред пищ. и эн.'!Область_печати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Ekaterina</dc:creator>
  <cp:lastModifiedBy>Ekaterina</cp:lastModifiedBy>
  <dcterms:created xsi:type="dcterms:W3CDTF">2023-09-05T05:34:20Z</dcterms:created>
  <dcterms:modified xsi:type="dcterms:W3CDTF">2023-10-09T23:29:17Z</dcterms:modified>
</cp:coreProperties>
</file>